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doe\AppData\Local\Microsoft\Windows\INetCache\Content.Outlook\K00I2OOT\"/>
    </mc:Choice>
  </mc:AlternateContent>
  <xr:revisionPtr revIDLastSave="0" documentId="13_ncr:1_{9D61ED45-4244-494A-B008-65089019E7E8}" xr6:coauthVersionLast="47" xr6:coauthVersionMax="47" xr10:uidLastSave="{00000000-0000-0000-0000-000000000000}"/>
  <bookViews>
    <workbookView xWindow="-120" yWindow="-120" windowWidth="29040" windowHeight="15720" xr2:uid="{1CD43378-46B4-4342-9D56-B4A70AFECEDF}"/>
  </bookViews>
  <sheets>
    <sheet name="begroting en financie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 s="1"/>
  <c r="E20" i="1"/>
  <c r="G20" i="1" s="1"/>
  <c r="E19" i="1"/>
  <c r="E21" i="1"/>
  <c r="E14" i="1"/>
  <c r="G14" i="1" s="1"/>
  <c r="E12" i="1"/>
  <c r="G12" i="1" s="1"/>
  <c r="E13" i="1"/>
  <c r="G13" i="1" s="1"/>
  <c r="E29" i="1"/>
  <c r="G29" i="1" s="1"/>
  <c r="E30" i="1"/>
  <c r="G30" i="1" s="1"/>
  <c r="E10" i="1"/>
  <c r="E11" i="1"/>
  <c r="G11" i="1" s="1"/>
  <c r="E15" i="1"/>
  <c r="G15" i="1" s="1"/>
  <c r="E16" i="1"/>
  <c r="G16" i="1" s="1"/>
  <c r="E17" i="1"/>
  <c r="E18" i="1"/>
  <c r="E22" i="1"/>
  <c r="G22" i="1" s="1"/>
  <c r="E25" i="1"/>
  <c r="E26" i="1"/>
  <c r="E27" i="1"/>
  <c r="E28" i="1"/>
  <c r="E9" i="1"/>
  <c r="C50" i="1"/>
  <c r="D49" i="1" s="1"/>
  <c r="D48" i="1" l="1"/>
  <c r="D47" i="1"/>
  <c r="D46" i="1"/>
  <c r="D45" i="1"/>
  <c r="D44" i="1"/>
  <c r="D43" i="1"/>
  <c r="D42" i="1"/>
  <c r="D41" i="1"/>
  <c r="D40" i="1"/>
  <c r="D39" i="1"/>
  <c r="D38" i="1"/>
  <c r="G28" i="1"/>
  <c r="G27" i="1"/>
  <c r="G26" i="1"/>
  <c r="G25" i="1"/>
  <c r="G21" i="1"/>
  <c r="G19" i="1"/>
  <c r="G10" i="1"/>
  <c r="G17" i="1"/>
  <c r="G18" i="1"/>
  <c r="G9" i="1"/>
  <c r="G23" i="1" l="1"/>
  <c r="G32" i="1" s="1"/>
  <c r="G34" i="1" l="1"/>
  <c r="H24" i="1" s="1"/>
  <c r="H28" i="1" l="1"/>
  <c r="H23" i="1"/>
  <c r="H31" i="1"/>
  <c r="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</author>
    <author>Addo van der Eijk</author>
  </authors>
  <commentList>
    <comment ref="D8" authorId="0" shapeId="0" xr:uid="{7DEF0189-7E32-4781-81AD-8A45DCFCB6AB}">
      <text>
        <r>
          <rPr>
            <sz val="9"/>
            <color indexed="81"/>
            <rFont val="Tahoma"/>
            <charset val="1"/>
          </rPr>
          <t>uurtarief max. € 150,- per uur excl. btw</t>
        </r>
      </text>
    </comment>
    <comment ref="H19" authorId="1" shapeId="0" xr:uid="{B49FB55B-967D-4DD0-9D65-AA4880FEA755}">
      <text>
        <r>
          <rPr>
            <sz val="9"/>
            <color indexed="81"/>
            <rFont val="Tahoma"/>
            <family val="2"/>
          </rPr>
          <t xml:space="preserve">max. 2% van totale subsidiabele kosten
</t>
        </r>
      </text>
    </comment>
    <comment ref="H23" authorId="1" shapeId="0" xr:uid="{9AFA6D06-84AC-4271-8530-3D196725CD05}">
      <text>
        <r>
          <rPr>
            <sz val="9"/>
            <color indexed="81"/>
            <rFont val="Tahoma"/>
            <charset val="1"/>
          </rPr>
          <t>max. 30% van totale subsidiabele kosten, betreft kosten voor advies, onderzoek, communicatie, planvorming, boekhouding en accountant
(voor ‘groene longen: groene (boeren)erven’ geldt max.  50% en valt ook kennisdeling onder proceskosten)</t>
        </r>
      </text>
    </comment>
    <comment ref="H24" authorId="1" shapeId="0" xr:uid="{8AC07C55-A9F3-4994-9958-BA9A867C4EBD}">
      <text>
        <r>
          <rPr>
            <sz val="9"/>
            <color indexed="81"/>
            <rFont val="Tahoma"/>
            <charset val="1"/>
          </rPr>
          <t xml:space="preserve">max. 10% van totale subsidiabele kosten </t>
        </r>
      </text>
    </comment>
    <comment ref="H28" authorId="1" shapeId="0" xr:uid="{054B34F7-8708-4E0C-80C2-D1EF36E780C1}">
      <text>
        <r>
          <rPr>
            <sz val="9"/>
            <color indexed="81"/>
            <rFont val="Tahoma"/>
            <family val="2"/>
          </rPr>
          <t xml:space="preserve">max. 15% van totale subsidiabele kosten, betreft kosten voor 5 jaar
</t>
        </r>
      </text>
    </comment>
    <comment ref="D31" authorId="1" shapeId="0" xr:uid="{AA50055F-C5F5-4FA0-B8AA-4266CEF9A94E}">
      <text>
        <r>
          <rPr>
            <sz val="9"/>
            <color indexed="81"/>
            <rFont val="Tahoma"/>
            <family val="2"/>
          </rPr>
          <t>uurtarief vrijwilligers 
€ 25,-</t>
        </r>
      </text>
    </comment>
    <comment ref="H31" authorId="1" shapeId="0" xr:uid="{946A6520-4D0F-4C54-811B-F56CA5540D2A}">
      <text>
        <r>
          <rPr>
            <sz val="9"/>
            <color indexed="81"/>
            <rFont val="Tahoma"/>
            <family val="2"/>
          </rPr>
          <t xml:space="preserve">max. 25% van totale subsidiabele kosten </t>
        </r>
      </text>
    </comment>
    <comment ref="C49" authorId="1" shapeId="0" xr:uid="{A48C1CDC-60B0-48BA-9572-255647C1DE97}">
      <text>
        <r>
          <rPr>
            <sz val="9"/>
            <color indexed="81"/>
            <rFont val="Tahoma"/>
            <family val="2"/>
          </rPr>
          <t xml:space="preserve">min. € 10.000,- (voor 'groene longen: groene (boeren)erven' min. € 25.000,-) maximum afhankelijk van categorie (zie subsidieregeling) </t>
        </r>
      </text>
    </comment>
    <comment ref="D49" authorId="1" shapeId="0" xr:uid="{7A4F6A04-CC60-4D40-993E-EFD38D4FA960}">
      <text>
        <r>
          <rPr>
            <sz val="9"/>
            <color indexed="81"/>
            <rFont val="Tahoma"/>
            <family val="2"/>
          </rPr>
          <t>max. 75% van totale subsidiabele kosten</t>
        </r>
      </text>
    </comment>
  </commentList>
</comments>
</file>

<file path=xl/sharedStrings.xml><?xml version="1.0" encoding="utf-8"?>
<sst xmlns="http://schemas.openxmlformats.org/spreadsheetml/2006/main" count="42" uniqueCount="33">
  <si>
    <t>aantal uren</t>
  </si>
  <si>
    <t>totaal</t>
  </si>
  <si>
    <t>kostenpost</t>
  </si>
  <si>
    <t>btw</t>
  </si>
  <si>
    <t>Projectbegroting</t>
  </si>
  <si>
    <t>totaal subsidiabele kosten excl. btw</t>
  </si>
  <si>
    <t>totaal subsidiabele kosten incl. btw</t>
  </si>
  <si>
    <t>eigen bijdrage</t>
  </si>
  <si>
    <t>eigen middelen</t>
  </si>
  <si>
    <t>bedrag</t>
  </si>
  <si>
    <t>totaal investering</t>
  </si>
  <si>
    <t>% van het totaal</t>
  </si>
  <si>
    <t>bedrag toegezegd?</t>
  </si>
  <si>
    <t>ja/nee</t>
  </si>
  <si>
    <t>Financieringsplan</t>
  </si>
  <si>
    <t>Subsidieregeling Landschapswerkplaats</t>
  </si>
  <si>
    <t>Projectnaam</t>
  </si>
  <si>
    <t>investerings- en realisatiekosten</t>
  </si>
  <si>
    <t>subsidies of vergoedingen van andere overheden en organisaties</t>
  </si>
  <si>
    <t>totaalbedrag uren</t>
  </si>
  <si>
    <t>Belangrijk: alle gekleurde cellen moeten na het invullen groen zijn</t>
  </si>
  <si>
    <t>uurtarief</t>
  </si>
  <si>
    <t>eigen (vrijwilligers)uren</t>
  </si>
  <si>
    <t>aanvraag subsidieregeling Landschapswerkplaats</t>
  </si>
  <si>
    <t>legeskosten</t>
  </si>
  <si>
    <t>beheer- en onderhoudskosten</t>
  </si>
  <si>
    <t>proceskosten</t>
  </si>
  <si>
    <t>boekhouding</t>
  </si>
  <si>
    <t>aangevraagd subsidiebedrag</t>
  </si>
  <si>
    <t>Vrijwilligersuren</t>
  </si>
  <si>
    <t>(materiaal)kosten</t>
  </si>
  <si>
    <t>totaal proceskosten:</t>
  </si>
  <si>
    <t>deel van de proceskosten gemaakt max. 12 maanden vóór de indiening van de aanvraag: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</si>
</sst>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0" borderId="30" xfId="0" applyBorder="1"/>
    <xf numFmtId="0" fontId="0" fillId="0" borderId="31" xfId="0" applyBorder="1"/>
    <xf numFmtId="1" fontId="0" fillId="0" borderId="9" xfId="0" applyNumberFormat="1" applyBorder="1"/>
    <xf numFmtId="1" fontId="0" fillId="0" borderId="12" xfId="0" applyNumberFormat="1" applyBorder="1"/>
    <xf numFmtId="44" fontId="0" fillId="0" borderId="10" xfId="0" applyNumberFormat="1" applyBorder="1"/>
    <xf numFmtId="44" fontId="0" fillId="0" borderId="8" xfId="0" applyNumberFormat="1" applyBorder="1"/>
    <xf numFmtId="44" fontId="0" fillId="0" borderId="30" xfId="0" applyNumberFormat="1" applyBorder="1"/>
    <xf numFmtId="44" fontId="0" fillId="0" borderId="22" xfId="0" applyNumberFormat="1" applyBorder="1"/>
    <xf numFmtId="44" fontId="0" fillId="0" borderId="18" xfId="0" applyNumberFormat="1" applyBorder="1"/>
    <xf numFmtId="44" fontId="0" fillId="0" borderId="23" xfId="0" applyNumberFormat="1" applyBorder="1"/>
    <xf numFmtId="44" fontId="0" fillId="0" borderId="11" xfId="0" applyNumberFormat="1" applyBorder="1"/>
    <xf numFmtId="44" fontId="0" fillId="0" borderId="1" xfId="0" applyNumberFormat="1" applyBorder="1"/>
    <xf numFmtId="44" fontId="0" fillId="0" borderId="26" xfId="0" applyNumberFormat="1" applyBorder="1"/>
    <xf numFmtId="44" fontId="0" fillId="0" borderId="29" xfId="0" applyNumberFormat="1" applyBorder="1"/>
    <xf numFmtId="44" fontId="0" fillId="0" borderId="27" xfId="0" applyNumberFormat="1" applyBorder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18" xfId="0" applyBorder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" fontId="0" fillId="0" borderId="28" xfId="0" applyNumberFormat="1" applyBorder="1" applyAlignment="1">
      <alignment horizontal="center"/>
    </xf>
    <xf numFmtId="1" fontId="0" fillId="0" borderId="28" xfId="0" applyNumberFormat="1" applyBorder="1"/>
    <xf numFmtId="1" fontId="0" fillId="0" borderId="34" xfId="0" applyNumberFormat="1" applyBorder="1"/>
    <xf numFmtId="1" fontId="0" fillId="0" borderId="1" xfId="0" applyNumberFormat="1" applyBorder="1" applyAlignment="1">
      <alignment horizontal="center"/>
    </xf>
    <xf numFmtId="164" fontId="0" fillId="0" borderId="16" xfId="0" applyNumberFormat="1" applyBorder="1"/>
    <xf numFmtId="0" fontId="3" fillId="3" borderId="0" xfId="0" applyFont="1" applyFill="1"/>
    <xf numFmtId="0" fontId="0" fillId="3" borderId="0" xfId="0" applyFill="1"/>
    <xf numFmtId="1" fontId="0" fillId="0" borderId="35" xfId="0" applyNumberFormat="1" applyBorder="1"/>
    <xf numFmtId="44" fontId="0" fillId="0" borderId="36" xfId="0" applyNumberFormat="1" applyBorder="1"/>
    <xf numFmtId="44" fontId="0" fillId="0" borderId="32" xfId="0" applyNumberFormat="1" applyBorder="1"/>
    <xf numFmtId="1" fontId="0" fillId="0" borderId="32" xfId="1" applyNumberFormat="1" applyFont="1" applyBorder="1"/>
    <xf numFmtId="0" fontId="0" fillId="0" borderId="20" xfId="0" applyBorder="1" applyAlignment="1">
      <alignment horizontal="left" vertical="center" wrapText="1"/>
    </xf>
    <xf numFmtId="0" fontId="0" fillId="0" borderId="38" xfId="0" applyBorder="1"/>
    <xf numFmtId="1" fontId="0" fillId="0" borderId="39" xfId="0" applyNumberFormat="1" applyBorder="1"/>
    <xf numFmtId="44" fontId="0" fillId="0" borderId="40" xfId="0" applyNumberFormat="1" applyBorder="1"/>
    <xf numFmtId="44" fontId="0" fillId="0" borderId="20" xfId="0" applyNumberFormat="1" applyBorder="1"/>
    <xf numFmtId="1" fontId="0" fillId="0" borderId="15" xfId="0" applyNumberFormat="1" applyBorder="1"/>
    <xf numFmtId="44" fontId="0" fillId="4" borderId="16" xfId="0" applyNumberFormat="1" applyFill="1" applyBorder="1"/>
    <xf numFmtId="0" fontId="0" fillId="4" borderId="0" xfId="0" applyFill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44" fontId="0" fillId="0" borderId="14" xfId="0" applyNumberFormat="1" applyBorder="1"/>
    <xf numFmtId="44" fontId="0" fillId="0" borderId="42" xfId="0" applyNumberFormat="1" applyBorder="1"/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4" borderId="18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4" borderId="18" xfId="0" applyFill="1" applyBorder="1" applyAlignment="1">
      <alignment horizontal="right"/>
    </xf>
    <xf numFmtId="0" fontId="0" fillId="4" borderId="20" xfId="0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0" borderId="4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12">
    <dxf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7CE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6D2F.1452C700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857249</xdr:colOff>
      <xdr:row>0</xdr:row>
      <xdr:rowOff>171450</xdr:rowOff>
    </xdr:from>
    <xdr:to>
      <xdr:col>4</xdr:col>
      <xdr:colOff>952500</xdr:colOff>
      <xdr:row>3</xdr:row>
      <xdr:rowOff>161444</xdr:rowOff>
    </xdr:to>
    <xdr:pic>
      <xdr:nvPicPr>
        <xdr:cNvPr id="3" name="Afbeelding 1" descr="Logo-provincie-e-mail-handtekening">
          <a:extLst>
            <a:ext uri="{FF2B5EF4-FFF2-40B4-BE49-F238E27FC236}">
              <a16:creationId xmlns:a16="http://schemas.microsoft.com/office/drawing/2014/main" id="{0D5D2624-1868-4CB5-9740-B19846F6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4" y="171450"/>
          <a:ext cx="2133601" cy="57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180975</xdr:rowOff>
    </xdr:from>
    <xdr:to>
      <xdr:col>6</xdr:col>
      <xdr:colOff>771525</xdr:colOff>
      <xdr:row>3</xdr:row>
      <xdr:rowOff>9525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D6A336C6-1109-9718-BFCC-207ADAD2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105650" y="371475"/>
          <a:ext cx="229552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B943-4B0E-40B4-8A31-4FCD394F8516}">
  <dimension ref="A1:K59"/>
  <sheetViews>
    <sheetView tabSelected="1" zoomScaleNormal="100" workbookViewId="0">
      <selection activeCell="D19" sqref="D19"/>
    </sheetView>
  </sheetViews>
  <sheetFormatPr defaultRowHeight="15" x14ac:dyDescent="0.25"/>
  <cols>
    <col min="1" max="1" width="24.85546875" customWidth="1"/>
    <col min="2" max="2" width="34.42578125" customWidth="1"/>
    <col min="3" max="4" width="15.28515625" customWidth="1"/>
    <col min="5" max="5" width="17.28515625" customWidth="1"/>
    <col min="6" max="6" width="22.28515625" customWidth="1"/>
    <col min="7" max="7" width="15.42578125" customWidth="1"/>
    <col min="8" max="8" width="16.140625" customWidth="1"/>
    <col min="9" max="9" width="24.140625" customWidth="1"/>
    <col min="10" max="10" width="29.28515625" customWidth="1"/>
    <col min="11" max="11" width="19.5703125" customWidth="1"/>
    <col min="12" max="12" width="17" customWidth="1"/>
    <col min="13" max="13" width="17.7109375" customWidth="1"/>
  </cols>
  <sheetData>
    <row r="1" spans="1:8" x14ac:dyDescent="0.25">
      <c r="A1" s="33"/>
      <c r="B1" s="33"/>
      <c r="C1" s="33"/>
      <c r="D1" s="33"/>
      <c r="E1" s="33"/>
      <c r="F1" s="33"/>
      <c r="G1" s="33"/>
    </row>
    <row r="2" spans="1:8" ht="21" x14ac:dyDescent="0.25">
      <c r="A2" s="67" t="s">
        <v>15</v>
      </c>
      <c r="B2" s="68"/>
      <c r="C2" s="34"/>
      <c r="D2" s="33"/>
      <c r="E2" s="33"/>
      <c r="F2" s="33"/>
      <c r="G2" s="33"/>
    </row>
    <row r="3" spans="1:8" x14ac:dyDescent="0.25">
      <c r="A3" s="35"/>
      <c r="B3" s="33"/>
      <c r="C3" s="33"/>
      <c r="D3" s="36"/>
      <c r="E3" s="33"/>
      <c r="F3" s="33"/>
      <c r="G3" s="33"/>
    </row>
    <row r="4" spans="1:8" x14ac:dyDescent="0.25">
      <c r="A4" s="37" t="s">
        <v>16</v>
      </c>
      <c r="C4" s="33"/>
      <c r="D4" s="33"/>
      <c r="E4" s="33"/>
      <c r="F4" s="33"/>
      <c r="G4" s="33"/>
    </row>
    <row r="5" spans="1:8" x14ac:dyDescent="0.25">
      <c r="A5" s="33"/>
      <c r="B5" s="33"/>
      <c r="C5" s="33"/>
      <c r="D5" s="33"/>
      <c r="E5" s="33"/>
      <c r="F5" s="33"/>
      <c r="G5" s="33"/>
    </row>
    <row r="6" spans="1:8" ht="15.75" thickBot="1" x14ac:dyDescent="0.3">
      <c r="B6" s="45" t="s">
        <v>20</v>
      </c>
      <c r="C6" s="46"/>
      <c r="D6" s="46"/>
    </row>
    <row r="7" spans="1:8" ht="15.75" thickBot="1" x14ac:dyDescent="0.3">
      <c r="A7" s="71" t="s">
        <v>4</v>
      </c>
      <c r="B7" s="72"/>
      <c r="C7" s="72"/>
      <c r="D7" s="72"/>
      <c r="E7" s="72"/>
      <c r="F7" s="72"/>
      <c r="G7" s="73"/>
      <c r="H7" s="10"/>
    </row>
    <row r="8" spans="1:8" ht="15.75" thickBot="1" x14ac:dyDescent="0.3">
      <c r="A8" s="1"/>
      <c r="B8" s="10" t="s">
        <v>2</v>
      </c>
      <c r="C8" s="9" t="s">
        <v>0</v>
      </c>
      <c r="D8" s="2" t="s">
        <v>21</v>
      </c>
      <c r="E8" s="2" t="s">
        <v>19</v>
      </c>
      <c r="F8" s="2" t="s">
        <v>30</v>
      </c>
      <c r="G8" s="3" t="s">
        <v>1</v>
      </c>
      <c r="H8" s="13" t="s">
        <v>11</v>
      </c>
    </row>
    <row r="9" spans="1:8" ht="15" customHeight="1" thickBot="1" x14ac:dyDescent="0.3">
      <c r="A9" s="65" t="s">
        <v>17</v>
      </c>
      <c r="B9" s="11"/>
      <c r="C9" s="16"/>
      <c r="D9" s="18"/>
      <c r="E9" s="24">
        <f>C9*D9</f>
        <v>0</v>
      </c>
      <c r="F9" s="26"/>
      <c r="G9" s="27">
        <f>E9+F9</f>
        <v>0</v>
      </c>
      <c r="H9" s="40"/>
    </row>
    <row r="10" spans="1:8" ht="15.75" thickBot="1" x14ac:dyDescent="0.3">
      <c r="A10" s="63"/>
      <c r="B10" s="8"/>
      <c r="C10" s="17"/>
      <c r="D10" s="19"/>
      <c r="E10" s="24">
        <f t="shared" ref="E10:E31" si="0">C10*D10</f>
        <v>0</v>
      </c>
      <c r="F10" s="28"/>
      <c r="G10" s="27">
        <f t="shared" ref="G10:G17" si="1">E10+F10</f>
        <v>0</v>
      </c>
      <c r="H10" s="40"/>
    </row>
    <row r="11" spans="1:8" ht="15.75" thickBot="1" x14ac:dyDescent="0.3">
      <c r="A11" s="63"/>
      <c r="B11" s="8"/>
      <c r="C11" s="17"/>
      <c r="D11" s="19"/>
      <c r="E11" s="24">
        <f t="shared" si="0"/>
        <v>0</v>
      </c>
      <c r="F11" s="28"/>
      <c r="G11" s="27">
        <f t="shared" si="1"/>
        <v>0</v>
      </c>
      <c r="H11" s="40"/>
    </row>
    <row r="12" spans="1:8" ht="15.75" thickBot="1" x14ac:dyDescent="0.3">
      <c r="A12" s="63"/>
      <c r="B12" s="8"/>
      <c r="C12" s="17"/>
      <c r="D12" s="19"/>
      <c r="E12" s="24">
        <f t="shared" si="0"/>
        <v>0</v>
      </c>
      <c r="F12" s="28"/>
      <c r="G12" s="27">
        <f t="shared" si="1"/>
        <v>0</v>
      </c>
      <c r="H12" s="40"/>
    </row>
    <row r="13" spans="1:8" ht="15.75" thickBot="1" x14ac:dyDescent="0.3">
      <c r="A13" s="63"/>
      <c r="B13" s="8"/>
      <c r="C13" s="17"/>
      <c r="D13" s="19"/>
      <c r="E13" s="24">
        <f t="shared" si="0"/>
        <v>0</v>
      </c>
      <c r="F13" s="28"/>
      <c r="G13" s="27">
        <f t="shared" si="1"/>
        <v>0</v>
      </c>
      <c r="H13" s="40"/>
    </row>
    <row r="14" spans="1:8" ht="15.75" thickBot="1" x14ac:dyDescent="0.3">
      <c r="A14" s="63"/>
      <c r="B14" s="8"/>
      <c r="C14" s="17"/>
      <c r="D14" s="19"/>
      <c r="E14" s="24">
        <f t="shared" si="0"/>
        <v>0</v>
      </c>
      <c r="F14" s="28"/>
      <c r="G14" s="27">
        <f t="shared" si="1"/>
        <v>0</v>
      </c>
      <c r="H14" s="40"/>
    </row>
    <row r="15" spans="1:8" ht="15.75" thickBot="1" x14ac:dyDescent="0.3">
      <c r="A15" s="63"/>
      <c r="B15" s="8"/>
      <c r="C15" s="17"/>
      <c r="D15" s="19"/>
      <c r="E15" s="24">
        <f t="shared" si="0"/>
        <v>0</v>
      </c>
      <c r="F15" s="28"/>
      <c r="G15" s="27">
        <f t="shared" si="1"/>
        <v>0</v>
      </c>
      <c r="H15" s="40"/>
    </row>
    <row r="16" spans="1:8" ht="15.75" thickBot="1" x14ac:dyDescent="0.3">
      <c r="A16" s="63"/>
      <c r="B16" s="8"/>
      <c r="C16" s="17"/>
      <c r="D16" s="19"/>
      <c r="E16" s="24">
        <f t="shared" si="0"/>
        <v>0</v>
      </c>
      <c r="F16" s="28"/>
      <c r="G16" s="27">
        <f t="shared" si="1"/>
        <v>0</v>
      </c>
      <c r="H16" s="40"/>
    </row>
    <row r="17" spans="1:11" ht="15.75" thickBot="1" x14ac:dyDescent="0.3">
      <c r="A17" s="63"/>
      <c r="B17" s="8"/>
      <c r="C17" s="17"/>
      <c r="D17" s="19"/>
      <c r="E17" s="24">
        <f t="shared" si="0"/>
        <v>0</v>
      </c>
      <c r="F17" s="28"/>
      <c r="G17" s="27">
        <f t="shared" si="1"/>
        <v>0</v>
      </c>
      <c r="H17" s="40"/>
    </row>
    <row r="18" spans="1:11" ht="15.75" thickBot="1" x14ac:dyDescent="0.3">
      <c r="A18" s="64"/>
      <c r="B18" s="8"/>
      <c r="C18" s="17"/>
      <c r="D18" s="19"/>
      <c r="E18" s="24">
        <f t="shared" si="0"/>
        <v>0</v>
      </c>
      <c r="F18" s="28"/>
      <c r="G18" s="27">
        <f>E18+F18</f>
        <v>0</v>
      </c>
      <c r="H18" s="40"/>
      <c r="I18" s="30"/>
    </row>
    <row r="19" spans="1:11" ht="15.75" thickBot="1" x14ac:dyDescent="0.3">
      <c r="A19" s="83" t="s">
        <v>26</v>
      </c>
      <c r="B19" s="11" t="s">
        <v>27</v>
      </c>
      <c r="C19" s="16"/>
      <c r="D19" s="18"/>
      <c r="E19" s="24">
        <f t="shared" si="0"/>
        <v>0</v>
      </c>
      <c r="F19" s="26"/>
      <c r="G19" s="27">
        <f>E19+F19</f>
        <v>0</v>
      </c>
      <c r="H19" s="43">
        <f>IFERROR((G19/$G$34*100),0)</f>
        <v>0</v>
      </c>
      <c r="I19" s="30"/>
      <c r="J19" s="6"/>
      <c r="K19" s="6"/>
    </row>
    <row r="20" spans="1:11" ht="15.75" thickBot="1" x14ac:dyDescent="0.3">
      <c r="A20" s="84"/>
      <c r="B20" s="14"/>
      <c r="C20" s="47"/>
      <c r="D20" s="48"/>
      <c r="E20" s="24">
        <f t="shared" si="0"/>
        <v>0</v>
      </c>
      <c r="F20" s="49"/>
      <c r="G20" s="27">
        <f>E20+F20</f>
        <v>0</v>
      </c>
      <c r="H20" s="40"/>
      <c r="I20" s="30"/>
      <c r="J20" s="6"/>
      <c r="K20" s="6"/>
    </row>
    <row r="21" spans="1:11" ht="15.75" thickBot="1" x14ac:dyDescent="0.3">
      <c r="A21" s="84"/>
      <c r="B21" s="8"/>
      <c r="C21" s="17"/>
      <c r="D21" s="19"/>
      <c r="E21" s="24">
        <f t="shared" si="0"/>
        <v>0</v>
      </c>
      <c r="F21" s="28"/>
      <c r="G21" s="27">
        <f t="shared" ref="G21:G22" si="2">E21+F21</f>
        <v>0</v>
      </c>
      <c r="H21" s="40"/>
      <c r="I21" s="39"/>
      <c r="K21" s="38"/>
    </row>
    <row r="22" spans="1:11" ht="15.75" thickBot="1" x14ac:dyDescent="0.3">
      <c r="A22" s="84"/>
      <c r="B22" s="52"/>
      <c r="C22" s="53"/>
      <c r="D22" s="54"/>
      <c r="E22" s="61">
        <f t="shared" si="0"/>
        <v>0</v>
      </c>
      <c r="F22" s="62"/>
      <c r="G22" s="27">
        <f t="shared" si="2"/>
        <v>0</v>
      </c>
      <c r="H22" s="40"/>
      <c r="I22" s="39"/>
      <c r="J22" s="39"/>
      <c r="K22" s="38"/>
    </row>
    <row r="23" spans="1:11" ht="15.75" thickBot="1" x14ac:dyDescent="0.3">
      <c r="A23" s="84"/>
      <c r="B23" s="80" t="s">
        <v>31</v>
      </c>
      <c r="C23" s="81"/>
      <c r="D23" s="81"/>
      <c r="E23" s="81"/>
      <c r="F23" s="82"/>
      <c r="G23" s="57">
        <f>SUM(G19:G22)</f>
        <v>0</v>
      </c>
      <c r="H23" s="43">
        <f>IFERROR((SUM(G19:G22)/$G$34*100), 0)</f>
        <v>0</v>
      </c>
      <c r="I23" s="30"/>
      <c r="J23" s="39"/>
    </row>
    <row r="24" spans="1:11" ht="15.75" thickBot="1" x14ac:dyDescent="0.3">
      <c r="A24" s="85"/>
      <c r="B24" s="60"/>
      <c r="C24" s="58"/>
      <c r="D24" s="58"/>
      <c r="E24" s="58"/>
      <c r="F24" s="59" t="s">
        <v>32</v>
      </c>
      <c r="G24" s="57"/>
      <c r="H24" s="43">
        <f>IFERROR((G24/$G$34*100),0)</f>
        <v>0</v>
      </c>
      <c r="I24" s="30"/>
      <c r="J24" s="39"/>
    </row>
    <row r="25" spans="1:11" ht="15.75" thickBot="1" x14ac:dyDescent="0.3">
      <c r="A25" s="63" t="s">
        <v>25</v>
      </c>
      <c r="B25" s="11"/>
      <c r="C25" s="16"/>
      <c r="D25" s="18"/>
      <c r="E25" s="24">
        <f t="shared" si="0"/>
        <v>0</v>
      </c>
      <c r="F25" s="26"/>
      <c r="G25" s="27">
        <f>E25+F25</f>
        <v>0</v>
      </c>
      <c r="H25" s="40"/>
      <c r="I25" s="39"/>
      <c r="J25" s="39"/>
    </row>
    <row r="26" spans="1:11" ht="15.75" thickBot="1" x14ac:dyDescent="0.3">
      <c r="A26" s="63"/>
      <c r="B26" s="8"/>
      <c r="C26" s="17"/>
      <c r="D26" s="19"/>
      <c r="E26" s="24">
        <f t="shared" si="0"/>
        <v>0</v>
      </c>
      <c r="F26" s="28"/>
      <c r="G26" s="27">
        <f t="shared" ref="G26:G27" si="3">E26+F26</f>
        <v>0</v>
      </c>
      <c r="H26" s="40"/>
      <c r="I26" s="39"/>
      <c r="J26" s="39"/>
    </row>
    <row r="27" spans="1:11" ht="15.75" thickBot="1" x14ac:dyDescent="0.3">
      <c r="A27" s="63"/>
      <c r="B27" s="8"/>
      <c r="C27" s="17"/>
      <c r="D27" s="19"/>
      <c r="E27" s="24">
        <f t="shared" si="0"/>
        <v>0</v>
      </c>
      <c r="F27" s="28"/>
      <c r="G27" s="27">
        <f t="shared" si="3"/>
        <v>0</v>
      </c>
      <c r="H27" s="40"/>
      <c r="I27" s="39"/>
      <c r="J27" s="39"/>
    </row>
    <row r="28" spans="1:11" ht="15.75" thickBot="1" x14ac:dyDescent="0.3">
      <c r="A28" s="64"/>
      <c r="B28" s="8"/>
      <c r="C28" s="17"/>
      <c r="D28" s="19"/>
      <c r="E28" s="24">
        <f t="shared" si="0"/>
        <v>0</v>
      </c>
      <c r="F28" s="28"/>
      <c r="G28" s="27">
        <f>E28+F28</f>
        <v>0</v>
      </c>
      <c r="H28" s="43">
        <f>IFERROR((SUM(G25:G28)/$G$34*100), 0)</f>
        <v>0</v>
      </c>
      <c r="I28" s="30"/>
    </row>
    <row r="29" spans="1:11" ht="15.75" customHeight="1" thickBot="1" x14ac:dyDescent="0.3">
      <c r="A29" s="65" t="s">
        <v>24</v>
      </c>
      <c r="B29" s="11"/>
      <c r="C29" s="16"/>
      <c r="D29" s="18"/>
      <c r="E29" s="24">
        <f t="shared" si="0"/>
        <v>0</v>
      </c>
      <c r="F29" s="26"/>
      <c r="G29" s="27">
        <f>E29+F29</f>
        <v>0</v>
      </c>
      <c r="H29" s="40"/>
      <c r="I29" s="30"/>
    </row>
    <row r="30" spans="1:11" ht="15.75" customHeight="1" thickBot="1" x14ac:dyDescent="0.3">
      <c r="A30" s="64"/>
      <c r="B30" s="52"/>
      <c r="C30" s="53"/>
      <c r="D30" s="54"/>
      <c r="E30" s="24">
        <f t="shared" si="0"/>
        <v>0</v>
      </c>
      <c r="F30" s="28"/>
      <c r="G30" s="27">
        <f>E30+F30</f>
        <v>0</v>
      </c>
      <c r="H30" s="40"/>
      <c r="I30" s="30"/>
    </row>
    <row r="31" spans="1:11" ht="15.75" customHeight="1" thickBot="1" x14ac:dyDescent="0.3">
      <c r="A31" s="51" t="s">
        <v>29</v>
      </c>
      <c r="B31" s="13"/>
      <c r="C31" s="56"/>
      <c r="D31" s="55">
        <v>25</v>
      </c>
      <c r="E31" s="24">
        <f t="shared" si="0"/>
        <v>0</v>
      </c>
      <c r="F31" s="29"/>
      <c r="G31" s="25">
        <f>E31+F31</f>
        <v>0</v>
      </c>
      <c r="H31" s="43">
        <f>IFERROR((G31/$G$34*100),0)</f>
        <v>0</v>
      </c>
      <c r="I31" s="30"/>
    </row>
    <row r="32" spans="1:11" ht="15.75" thickBot="1" x14ac:dyDescent="0.3">
      <c r="E32" s="69" t="s">
        <v>5</v>
      </c>
      <c r="F32" s="70"/>
      <c r="G32" s="57">
        <f>SUM(G9:G31)-G23-G24</f>
        <v>0</v>
      </c>
      <c r="H32" s="41"/>
      <c r="I32" s="30"/>
    </row>
    <row r="33" spans="1:8" ht="15.75" thickBot="1" x14ac:dyDescent="0.3">
      <c r="E33" s="74" t="s">
        <v>3</v>
      </c>
      <c r="F33" s="75"/>
      <c r="G33" s="44"/>
      <c r="H33" s="41"/>
    </row>
    <row r="34" spans="1:8" ht="15.75" thickBot="1" x14ac:dyDescent="0.3">
      <c r="E34" s="69" t="s">
        <v>6</v>
      </c>
      <c r="F34" s="70"/>
      <c r="G34" s="57">
        <f>SUM(G32:G33)</f>
        <v>0</v>
      </c>
      <c r="H34" s="42"/>
    </row>
    <row r="35" spans="1:8" ht="15.75" thickBot="1" x14ac:dyDescent="0.3"/>
    <row r="36" spans="1:8" ht="15.75" thickBot="1" x14ac:dyDescent="0.3">
      <c r="A36" s="71" t="s">
        <v>14</v>
      </c>
      <c r="B36" s="72"/>
      <c r="C36" s="72"/>
      <c r="D36" s="73"/>
      <c r="E36" s="6"/>
    </row>
    <row r="37" spans="1:8" ht="15.75" thickBot="1" x14ac:dyDescent="0.3">
      <c r="A37" s="78"/>
      <c r="B37" s="79"/>
      <c r="C37" s="4" t="s">
        <v>9</v>
      </c>
      <c r="D37" s="5" t="s">
        <v>11</v>
      </c>
      <c r="E37" s="13" t="s">
        <v>12</v>
      </c>
    </row>
    <row r="38" spans="1:8" x14ac:dyDescent="0.25">
      <c r="A38" s="76" t="s">
        <v>18</v>
      </c>
      <c r="B38" s="14"/>
      <c r="C38" s="20"/>
      <c r="D38" s="50">
        <f t="shared" ref="D38:D46" si="4">C38*100/$C$50</f>
        <v>0</v>
      </c>
      <c r="E38" s="15" t="s">
        <v>13</v>
      </c>
    </row>
    <row r="39" spans="1:8" x14ac:dyDescent="0.25">
      <c r="A39" s="76"/>
      <c r="B39" s="8"/>
      <c r="C39" s="23"/>
      <c r="D39" s="50">
        <f t="shared" si="4"/>
        <v>0</v>
      </c>
      <c r="E39" s="15" t="s">
        <v>13</v>
      </c>
    </row>
    <row r="40" spans="1:8" x14ac:dyDescent="0.25">
      <c r="A40" s="76"/>
      <c r="B40" s="8"/>
      <c r="C40" s="23"/>
      <c r="D40" s="50">
        <f t="shared" si="4"/>
        <v>0</v>
      </c>
      <c r="E40" s="15" t="s">
        <v>13</v>
      </c>
    </row>
    <row r="41" spans="1:8" x14ac:dyDescent="0.25">
      <c r="A41" s="76"/>
      <c r="B41" s="8"/>
      <c r="C41" s="23"/>
      <c r="D41" s="50">
        <f t="shared" si="4"/>
        <v>0</v>
      </c>
      <c r="E41" s="15" t="s">
        <v>13</v>
      </c>
    </row>
    <row r="42" spans="1:8" x14ac:dyDescent="0.25">
      <c r="A42" s="76"/>
      <c r="B42" s="8"/>
      <c r="C42" s="23"/>
      <c r="D42" s="50">
        <f t="shared" si="4"/>
        <v>0</v>
      </c>
      <c r="E42" s="15" t="s">
        <v>13</v>
      </c>
    </row>
    <row r="43" spans="1:8" x14ac:dyDescent="0.25">
      <c r="A43" s="76"/>
      <c r="B43" s="8"/>
      <c r="C43" s="23"/>
      <c r="D43" s="50">
        <f t="shared" si="4"/>
        <v>0</v>
      </c>
      <c r="E43" s="15" t="s">
        <v>13</v>
      </c>
    </row>
    <row r="44" spans="1:8" x14ac:dyDescent="0.25">
      <c r="A44" s="76"/>
      <c r="B44" s="8"/>
      <c r="C44" s="23"/>
      <c r="D44" s="50">
        <f t="shared" si="4"/>
        <v>0</v>
      </c>
      <c r="E44" s="15" t="s">
        <v>13</v>
      </c>
    </row>
    <row r="45" spans="1:8" x14ac:dyDescent="0.25">
      <c r="A45" s="76"/>
      <c r="B45" s="8"/>
      <c r="C45" s="23"/>
      <c r="D45" s="50">
        <f t="shared" si="4"/>
        <v>0</v>
      </c>
      <c r="E45" s="15" t="s">
        <v>13</v>
      </c>
    </row>
    <row r="46" spans="1:8" ht="15.75" thickBot="1" x14ac:dyDescent="0.3">
      <c r="A46" s="77"/>
      <c r="B46" s="7"/>
      <c r="C46" s="21"/>
      <c r="D46" s="50">
        <f t="shared" si="4"/>
        <v>0</v>
      </c>
      <c r="E46" s="15" t="s">
        <v>13</v>
      </c>
    </row>
    <row r="47" spans="1:8" x14ac:dyDescent="0.25">
      <c r="A47" s="66" t="s">
        <v>7</v>
      </c>
      <c r="B47" s="14" t="s">
        <v>8</v>
      </c>
      <c r="C47" s="20"/>
      <c r="D47" s="50">
        <f>C47*100/$C$50</f>
        <v>0</v>
      </c>
    </row>
    <row r="48" spans="1:8" ht="15.75" thickBot="1" x14ac:dyDescent="0.3">
      <c r="A48" s="66"/>
      <c r="B48" s="7" t="s">
        <v>22</v>
      </c>
      <c r="C48" s="21"/>
      <c r="D48" s="50">
        <f>C48*100/$C$50</f>
        <v>0</v>
      </c>
    </row>
    <row r="49" spans="1:4" ht="30.75" thickBot="1" x14ac:dyDescent="0.3">
      <c r="A49" s="31" t="s">
        <v>23</v>
      </c>
      <c r="B49" s="32" t="s">
        <v>28</v>
      </c>
      <c r="C49" s="22">
        <v>1</v>
      </c>
      <c r="D49" s="50">
        <f>C49*100/$C$50</f>
        <v>100</v>
      </c>
    </row>
    <row r="50" spans="1:4" ht="15.75" thickBot="1" x14ac:dyDescent="0.3">
      <c r="B50" s="12" t="s">
        <v>10</v>
      </c>
      <c r="C50" s="25">
        <f>SUM(C38:C49)</f>
        <v>1</v>
      </c>
      <c r="D50" s="50">
        <v>100</v>
      </c>
    </row>
    <row r="52" spans="1:4" x14ac:dyDescent="0.25">
      <c r="A52" s="30"/>
      <c r="C52" s="29"/>
    </row>
    <row r="53" spans="1:4" x14ac:dyDescent="0.25">
      <c r="A53" s="30"/>
    </row>
    <row r="54" spans="1:4" x14ac:dyDescent="0.25">
      <c r="A54" s="30"/>
    </row>
    <row r="55" spans="1:4" x14ac:dyDescent="0.25">
      <c r="A55" s="30"/>
    </row>
    <row r="56" spans="1:4" x14ac:dyDescent="0.25">
      <c r="A56" s="30"/>
    </row>
    <row r="57" spans="1:4" x14ac:dyDescent="0.25">
      <c r="A57" s="30"/>
    </row>
    <row r="58" spans="1:4" x14ac:dyDescent="0.25">
      <c r="A58" s="30"/>
    </row>
    <row r="59" spans="1:4" x14ac:dyDescent="0.25">
      <c r="A59" s="30"/>
    </row>
  </sheetData>
  <mergeCells count="14">
    <mergeCell ref="A25:A28"/>
    <mergeCell ref="A29:A30"/>
    <mergeCell ref="A47:A48"/>
    <mergeCell ref="A2:B2"/>
    <mergeCell ref="E32:F32"/>
    <mergeCell ref="E34:F34"/>
    <mergeCell ref="A7:G7"/>
    <mergeCell ref="E33:F33"/>
    <mergeCell ref="A9:A18"/>
    <mergeCell ref="A38:A46"/>
    <mergeCell ref="A36:D36"/>
    <mergeCell ref="A37:B37"/>
    <mergeCell ref="B23:F23"/>
    <mergeCell ref="A19:A24"/>
  </mergeCells>
  <conditionalFormatting sqref="C49">
    <cfRule type="cellIs" dxfId="11" priority="9" operator="greaterThanOrEqual">
      <formula>10000</formula>
    </cfRule>
    <cfRule type="cellIs" dxfId="10" priority="17" operator="lessThan">
      <formula>10000</formula>
    </cfRule>
  </conditionalFormatting>
  <conditionalFormatting sqref="D49">
    <cfRule type="cellIs" dxfId="9" priority="7" operator="lessThanOrEqual">
      <formula>75</formula>
    </cfRule>
    <cfRule type="cellIs" dxfId="8" priority="8" operator="greaterThan">
      <formula>75</formula>
    </cfRule>
  </conditionalFormatting>
  <conditionalFormatting sqref="H19">
    <cfRule type="cellIs" dxfId="7" priority="11" operator="lessThanOrEqual">
      <formula>2</formula>
    </cfRule>
    <cfRule type="cellIs" dxfId="6" priority="12" operator="greaterThan">
      <formula>2</formula>
    </cfRule>
  </conditionalFormatting>
  <conditionalFormatting sqref="H23:H24">
    <cfRule type="cellIs" dxfId="5" priority="20" operator="lessThanOrEqual">
      <formula>10</formula>
    </cfRule>
    <cfRule type="cellIs" dxfId="4" priority="21" operator="greaterThan">
      <formula>10</formula>
    </cfRule>
  </conditionalFormatting>
  <conditionalFormatting sqref="H28">
    <cfRule type="cellIs" dxfId="3" priority="13" operator="lessThanOrEqual">
      <formula>15</formula>
    </cfRule>
    <cfRule type="cellIs" dxfId="2" priority="14" operator="greaterThan">
      <formula>15</formula>
    </cfRule>
  </conditionalFormatting>
  <conditionalFormatting sqref="H31">
    <cfRule type="cellIs" dxfId="1" priority="1" operator="greaterThan">
      <formula>25</formula>
    </cfRule>
    <cfRule type="cellIs" dxfId="0" priority="2" operator="lessThanOrEqual">
      <formula>25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en financiering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Berg, Lisanne van den</dc:creator>
  <cp:lastModifiedBy>Addo van der Eijk</cp:lastModifiedBy>
  <dcterms:created xsi:type="dcterms:W3CDTF">2022-04-19T12:30:59Z</dcterms:created>
  <dcterms:modified xsi:type="dcterms:W3CDTF">2026-03-02T09:46:37Z</dcterms:modified>
</cp:coreProperties>
</file>