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Bureaublad\Subsidieteam\Maatwerkregeling\Definitief Handboek en Excel-format\"/>
    </mc:Choice>
  </mc:AlternateContent>
  <xr:revisionPtr revIDLastSave="0" documentId="13_ncr:1_{2F38154F-B3C1-4018-A07B-9085FEDB5DC8}" xr6:coauthVersionLast="47" xr6:coauthVersionMax="47" xr10:uidLastSave="{00000000-0000-0000-0000-000000000000}"/>
  <bookViews>
    <workbookView xWindow="28680" yWindow="-120" windowWidth="29040" windowHeight="17790" xr2:uid="{B1B01586-A7F6-4E20-83D1-48B8269BDE28}"/>
  </bookViews>
  <sheets>
    <sheet name="template" sheetId="3" r:id="rId1"/>
  </sheets>
  <definedNames>
    <definedName name="_xlnm.Print_Area" localSheetId="0">template!$A$1:$H$46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7" i="3" l="1"/>
  <c r="N98" i="3"/>
  <c r="B101" i="3" l="1"/>
  <c r="B100" i="3"/>
  <c r="D81" i="3"/>
  <c r="F46" i="3"/>
  <c r="H46" i="3"/>
  <c r="D45" i="3"/>
  <c r="F97" i="3"/>
  <c r="F98" i="3"/>
  <c r="F94" i="3"/>
  <c r="F95" i="3"/>
  <c r="F96" i="3"/>
  <c r="F93" i="3"/>
  <c r="D35" i="3"/>
  <c r="B52" i="3"/>
  <c r="B51" i="3"/>
  <c r="B65" i="3"/>
  <c r="C65" i="3"/>
  <c r="F65" i="3" s="1"/>
  <c r="B66" i="3"/>
  <c r="C66" i="3"/>
  <c r="F66" i="3" s="1"/>
  <c r="B67" i="3"/>
  <c r="C67" i="3"/>
  <c r="F67" i="3" s="1"/>
  <c r="B68" i="3"/>
  <c r="C68" i="3"/>
  <c r="F68" i="3" s="1"/>
  <c r="B69" i="3"/>
  <c r="C69" i="3"/>
  <c r="F69" i="3" s="1"/>
  <c r="B70" i="3"/>
  <c r="C70" i="3"/>
  <c r="F70" i="3" s="1"/>
  <c r="B71" i="3"/>
  <c r="C71" i="3"/>
  <c r="F71" i="3" s="1"/>
  <c r="B72" i="3"/>
  <c r="C72" i="3"/>
  <c r="F72" i="3" s="1"/>
  <c r="B73" i="3"/>
  <c r="C73" i="3"/>
  <c r="F73" i="3" s="1"/>
  <c r="B74" i="3"/>
  <c r="C74" i="3"/>
  <c r="F74" i="3" s="1"/>
  <c r="B75" i="3"/>
  <c r="C75" i="3"/>
  <c r="F75" i="3" s="1"/>
  <c r="B76" i="3"/>
  <c r="C76" i="3"/>
  <c r="F76" i="3" s="1"/>
  <c r="D34" i="3"/>
  <c r="D36" i="3"/>
  <c r="D37" i="3"/>
  <c r="D38" i="3"/>
  <c r="D39" i="3"/>
  <c r="D40" i="3"/>
  <c r="D41" i="3"/>
  <c r="D42" i="3"/>
  <c r="D43" i="3"/>
  <c r="D44" i="3"/>
  <c r="D33" i="3"/>
  <c r="D13" i="3"/>
  <c r="D14" i="3"/>
  <c r="D15" i="3"/>
  <c r="D16" i="3"/>
  <c r="D17" i="3"/>
  <c r="D18" i="3"/>
  <c r="D19" i="3"/>
  <c r="D20" i="3"/>
  <c r="D21" i="3"/>
  <c r="D22" i="3"/>
  <c r="D23" i="3"/>
  <c r="D24" i="3"/>
  <c r="D25" i="3"/>
  <c r="D26" i="3"/>
  <c r="D27" i="3"/>
  <c r="D28" i="3"/>
  <c r="D12" i="3"/>
  <c r="D66" i="3" l="1"/>
  <c r="D76" i="3"/>
  <c r="D72" i="3"/>
  <c r="D68" i="3"/>
  <c r="D75" i="3"/>
  <c r="D71" i="3"/>
  <c r="D67" i="3"/>
  <c r="D65" i="3"/>
  <c r="D74" i="3"/>
  <c r="D70" i="3"/>
  <c r="D73" i="3"/>
  <c r="D69" i="3"/>
  <c r="D46" i="3"/>
  <c r="B81" i="3"/>
  <c r="C81" i="3"/>
  <c r="F81" i="3" s="1"/>
  <c r="F29" i="3"/>
  <c r="F51" i="3" s="1"/>
  <c r="H29" i="3"/>
  <c r="C77" i="3"/>
  <c r="C78" i="3"/>
  <c r="C79" i="3"/>
  <c r="C80" i="3"/>
  <c r="B77" i="3"/>
  <c r="B78" i="3"/>
  <c r="B79" i="3"/>
  <c r="B80" i="3"/>
  <c r="F99" i="3"/>
  <c r="F79" i="3" l="1"/>
  <c r="D79" i="3"/>
  <c r="F78" i="3"/>
  <c r="D78" i="3"/>
  <c r="F77" i="3"/>
  <c r="D77" i="3"/>
  <c r="F80" i="3"/>
  <c r="D80" i="3"/>
  <c r="H51" i="3"/>
  <c r="C82" i="3"/>
  <c r="D82" i="3" l="1"/>
  <c r="F82" i="3"/>
  <c r="H52" i="3"/>
  <c r="F52" i="3"/>
  <c r="F105" i="3" l="1"/>
  <c r="B47" i="3" s="1"/>
  <c r="H48" i="3" s="1"/>
  <c r="D29" i="3"/>
  <c r="F53" i="3"/>
  <c r="H53" i="3"/>
  <c r="D52" i="3"/>
  <c r="D51" i="3" l="1"/>
  <c r="D53" i="3"/>
  <c r="B54" i="3" s="1"/>
</calcChain>
</file>

<file path=xl/sharedStrings.xml><?xml version="1.0" encoding="utf-8"?>
<sst xmlns="http://schemas.openxmlformats.org/spreadsheetml/2006/main" count="146" uniqueCount="130">
  <si>
    <t>Exceltemplate Maatwerkregeling</t>
  </si>
  <si>
    <t>Bedrijfsnaam</t>
  </si>
  <si>
    <t>Het door u ingevulde Exceltemplate Maatwerkregeling geeft inzicht in uw investeringsproject en de financiering daarvan. 
Gebruik het handboek bij het invullen van deze Exceltemplate Maatwerkregeling.  
Alle bedragen exclusief BTW en afgerond op hele euro's invullen.
Alleen de gele velden invullen</t>
  </si>
  <si>
    <t>1.</t>
  </si>
  <si>
    <t>Investeringsplan</t>
  </si>
  <si>
    <t>(Bedragen in Euro , excl BTW)</t>
  </si>
  <si>
    <t>Toelichting bij 1</t>
  </si>
  <si>
    <t>Investering</t>
  </si>
  <si>
    <t>Totaal</t>
  </si>
  <si>
    <t>Wonen</t>
  </si>
  <si>
    <t>Bedrijf</t>
  </si>
  <si>
    <t>Toelichting</t>
  </si>
  <si>
    <t xml:space="preserve"> - In de kolom 'investering' omschrijft u de onderdelen van uw investeringsproject.</t>
  </si>
  <si>
    <t xml:space="preserve"> - Omdat alleen voor bedrijfsmatige investeringen subsidie kan worden verstrekt, splitst u de realisatiekosten uit in 'wonen' en 'bedrijf'. </t>
  </si>
  <si>
    <t xml:space="preserve">  - De kolom 'Totaal' rekent zichzelf uit. Vul hier dus niets in.</t>
  </si>
  <si>
    <t xml:space="preserve"> - In de kolom 'toelichting' geeft u aan waarop u de geraamde realisatiekosten baseert. Bijvoorbeeld op een offerte of een kostenraming.</t>
  </si>
  <si>
    <t>Totaal investering</t>
  </si>
  <si>
    <t>2.</t>
  </si>
  <si>
    <t>Financieringsplan</t>
  </si>
  <si>
    <t>Toelichting bij 2</t>
  </si>
  <si>
    <t xml:space="preserve">Eigen geld </t>
  </si>
  <si>
    <t xml:space="preserve"> - Geef hier aan hoeveel eigen middelen u gaat investeren.</t>
  </si>
  <si>
    <t>IMG Schadeuitkering</t>
  </si>
  <si>
    <t>IMG Mestkelder schade uitkering</t>
  </si>
  <si>
    <t>NCG Versterkingsbudget</t>
  </si>
  <si>
    <t>NCG Schade door versterken</t>
  </si>
  <si>
    <t>Banklening</t>
  </si>
  <si>
    <t xml:space="preserve"> - Geef bij 'toelichting' aan of de lening al verstrekt is.</t>
  </si>
  <si>
    <t>Leasing</t>
  </si>
  <si>
    <t xml:space="preserve"> - Geef bij 'toelichting' aan op welke bedrijfsmiddelen de leasingkosten betrekking hebben.</t>
  </si>
  <si>
    <t>Familielening</t>
  </si>
  <si>
    <t>Crowdfunding</t>
  </si>
  <si>
    <t>Subsidie overig</t>
  </si>
  <si>
    <t xml:space="preserve"> - Geef bij 'toelichting' aan, welke andere subsidie(s) het om gaat.</t>
  </si>
  <si>
    <t>Opbrengst desinvestering</t>
  </si>
  <si>
    <t xml:space="preserve"> - Bijvoorbeeld: verkoop van gedemonteerde onderdelen.</t>
  </si>
  <si>
    <t>Maatwerk subsidie Agroprogramma</t>
  </si>
  <si>
    <t xml:space="preserve"> - Hier geeft u aan, welk subsidiebedrag u nodig verwacht te hebben.</t>
  </si>
  <si>
    <t>Overig</t>
  </si>
  <si>
    <t>Totaal financiering</t>
  </si>
  <si>
    <t>Aan te vragen subsidiebedrag voor aanvraagformulier:</t>
  </si>
  <si>
    <t>3.</t>
  </si>
  <si>
    <t>Financieringsbalans</t>
  </si>
  <si>
    <t>Toelichting bij 3</t>
  </si>
  <si>
    <t>Deze tabel vult zichzelf in, op basis van gegevens uit de tabellen bij 1 en 2.</t>
  </si>
  <si>
    <t>Overschot / tekort (-)</t>
  </si>
  <si>
    <t>4.</t>
  </si>
  <si>
    <t xml:space="preserve">Subsidiabele kosten </t>
  </si>
  <si>
    <r>
      <rPr>
        <b/>
        <sz val="10"/>
        <color theme="1"/>
        <rFont val="Calibri"/>
        <family val="2"/>
        <scheme val="minor"/>
      </rPr>
      <t>Investering:</t>
    </r>
    <r>
      <rPr>
        <sz val="10"/>
        <color theme="1"/>
        <rFont val="Calibri"/>
        <family val="2"/>
        <scheme val="minor"/>
      </rPr>
      <t xml:space="preserve">
De velden in het linkerdeel van deze tabel vullen zichzelf, op basis van gegevens uit de tabellen 1 en 2.
Als kosten voor een investering subsidiabel zijn, geldt een maximaal subsidiepercentage van 65 %. Dit geeft u dan aan in de kolom 'Maximaal subsidie%'. Als de kosten niet-subsidiabel zijn, vult u '0' in in die kolom.
Niet subsidiabel zijn posten zoals : investeringen in privéwoonhuis, leges omgevingsvergunning etc.
</t>
    </r>
  </si>
  <si>
    <t>Investerings</t>
  </si>
  <si>
    <t>Subsidiabele</t>
  </si>
  <si>
    <t>Maximaal</t>
  </si>
  <si>
    <t>Subsidiabel</t>
  </si>
  <si>
    <t>Verantwoording</t>
  </si>
  <si>
    <r>
      <rPr>
        <b/>
        <sz val="11"/>
        <color theme="1"/>
        <rFont val="Calibri"/>
        <family val="2"/>
        <scheme val="minor"/>
      </rPr>
      <t>Verantwoording</t>
    </r>
    <r>
      <rPr>
        <sz val="11"/>
        <color theme="1"/>
        <rFont val="Calibri"/>
        <family val="2"/>
        <scheme val="minor"/>
      </rPr>
      <t xml:space="preserve">
De kolommen onder 'Verantwoording' vult u alleen in voor investeringen waarvan de kosten subsidiabel zijn.</t>
    </r>
  </si>
  <si>
    <t>bedrag</t>
  </si>
  <si>
    <t>investering</t>
  </si>
  <si>
    <t>subsidie %</t>
  </si>
  <si>
    <t>Tabel</t>
  </si>
  <si>
    <t>Kolom 1</t>
  </si>
  <si>
    <t>Kolom 2</t>
  </si>
  <si>
    <t>In de kolommen onder  'Verantwoording' geeft u aan, of een investering voldoet aan de voorwaarden genoemd in de Bijlage van de Maatwerkregeling. De Bijlage bevat 2 tabellen.</t>
  </si>
  <si>
    <t xml:space="preserve"> - Tabel A bevat voorwaarden waaraan investeringen in bedrijfsgebouwen, machines, installaties, perceelsverhardingen of ontsluitingsvoorzieningen moeten voldoen.</t>
  </si>
  <si>
    <t xml:space="preserve"> - Tabel B bevatvoorwaarden waaraan investeringen in kapitaalgoederen voor de productie van biobrandstoffen en energie uit hernieuwbare bronnen moeten voldoen.</t>
  </si>
  <si>
    <t>Noem per investering:</t>
  </si>
  <si>
    <t xml:space="preserve"> - naar de toepasselijke tabel (A of B),</t>
  </si>
  <si>
    <t xml:space="preserve"> - naar het toepasselijke deel van kolom 1 (daarin staat het soort investering)</t>
  </si>
  <si>
    <t xml:space="preserve"> - naar de toepasselijke voorwaarde genoemd in kolom 2.</t>
  </si>
  <si>
    <t>Let op: ook in artikel 6 lid 2 van de Maatwerkregeling zijn een aantal kosten genoemd, die nooit subsidiabel zijn. U kunt de kosten wel invullen in het linkerdeel van de tabel. In de kolom 'Maximaal subsidie %' kunt u '0' invullen.</t>
  </si>
  <si>
    <t xml:space="preserve">Totaal (A)  </t>
  </si>
  <si>
    <t>Staffeling maximaal subsidiebedrag</t>
  </si>
  <si>
    <t>Met de onderstaande tabel kunt u het voor uw aanvraag geldende maximale subsidiebedrag berekenen.
Dit doet u door in de kolom 'Van toepassing' met 'ja' of 'nee' aan te geven, welke situatie op u van toepassing is. Let op: het basisbedrag van € 200.000 is altijd van toepassing.</t>
  </si>
  <si>
    <t>Van</t>
  </si>
  <si>
    <t>Max</t>
  </si>
  <si>
    <t>Staffeling</t>
  </si>
  <si>
    <t>toepassing</t>
  </si>
  <si>
    <t>kosten</t>
  </si>
  <si>
    <t>subsidie</t>
  </si>
  <si>
    <t>Basisbedrag subsidie</t>
  </si>
  <si>
    <t>ja</t>
  </si>
  <si>
    <t>Is er sprake van schade en of versterking?</t>
  </si>
  <si>
    <t>Mestkelder schade</t>
  </si>
  <si>
    <t>nee</t>
  </si>
  <si>
    <t>Is mestkelderschade gemeld aan IMG?</t>
  </si>
  <si>
    <t>Karakteristiek/monument/beeldbep</t>
  </si>
  <si>
    <t>Is sprake van beeldbepalend, karakteristiek, monument ?</t>
  </si>
  <si>
    <t>Funderingsproblematiek</t>
  </si>
  <si>
    <t>Is funderingsproblematiek gemeld aan NCG en/of IMG?</t>
  </si>
  <si>
    <t>Duurzaamheid en dierwelzijn *)</t>
  </si>
  <si>
    <t>Zonnepanelen e.d.  alleen energie voor eigen gebruik</t>
  </si>
  <si>
    <t>Asbest **)</t>
  </si>
  <si>
    <t>Sanering asbest voor maximaal de kosten sanering</t>
  </si>
  <si>
    <t>Maximum subsidie (B)</t>
  </si>
  <si>
    <t>*) voor zonnepanelen geldt dat alleen het investeringsbedrag tot maximaal € 40.000,voor vermogen eigen gebruik subsidiabel is</t>
  </si>
  <si>
    <t>**) voor asbestsanering geldt alleen het bedrag van de asbestsanering tot maximaal € 40.000</t>
  </si>
  <si>
    <t>Het maximale subsidiebedrag is:</t>
  </si>
  <si>
    <t>het laagste bedrag van (A) of (B)</t>
  </si>
  <si>
    <t>Het uiteindelijk toe te kennen subsidiebedrag is 65 % van de subsidiabele kosten van uw investeringsproject, tot maximaal het hiernaast uitgerekende bedrag. Uiteraard moet dan ook geen van de weigeringsgronden van toepassing zijn.</t>
  </si>
  <si>
    <t>6.</t>
  </si>
  <si>
    <t>Planning (hulpoverzicht, optioneel)</t>
  </si>
  <si>
    <t>Dit overzicht bevat veelvoorkomende stappen van bouwprocessen.</t>
  </si>
  <si>
    <t>U kunt het gebruiken voor de planning van uw investeringsproject. Het kan handig zijn om terug te rekenen vanaf de gewenste startdatum van de werkzaamheden. Bijvoorbeeld:</t>
  </si>
  <si>
    <t>Ik wil op 1 maart beginnen te bouwen, wat moet er allemaal moet gebeuren voor het zover is?</t>
  </si>
  <si>
    <t>Periode</t>
  </si>
  <si>
    <t>Gereed</t>
  </si>
  <si>
    <t>van</t>
  </si>
  <si>
    <t>tot</t>
  </si>
  <si>
    <t>Planvorming</t>
  </si>
  <si>
    <t>Huidige situatie, gewenste situatie, waar loop ik tegenaan, wat investeren om gewenste situatie te bereiken</t>
  </si>
  <si>
    <t>Stedebouwkundig</t>
  </si>
  <si>
    <t>Karakteristieke waarden</t>
  </si>
  <si>
    <t>Archeologische waarde grond</t>
  </si>
  <si>
    <t>Architect</t>
  </si>
  <si>
    <t>Constructeur</t>
  </si>
  <si>
    <t>Aannemer</t>
  </si>
  <si>
    <t>Vooroverleg omgevingsvergunning</t>
  </si>
  <si>
    <t>Aanvraag omgevingsvergunning</t>
  </si>
  <si>
    <t>gemiddelde termijn aanvraag is 12 weken</t>
  </si>
  <si>
    <t>Ecologie vergunning (flora / fauna)</t>
  </si>
  <si>
    <t>Financiering</t>
  </si>
  <si>
    <t>Bankfinanciering</t>
  </si>
  <si>
    <t>NCG inputfinanciering</t>
  </si>
  <si>
    <t>IMG schade opname</t>
  </si>
  <si>
    <t>Aanvraag subsidie AP</t>
  </si>
  <si>
    <t>Goedkeuring subsidie AP</t>
  </si>
  <si>
    <t>Aannemingsovereenkomst</t>
  </si>
  <si>
    <t>Start bouw</t>
  </si>
  <si>
    <t>Tussenrapportage subsidie</t>
  </si>
  <si>
    <t>Bouw gereed</t>
  </si>
  <si>
    <t>Eindrapportage subsidie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</si>
</sst>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sz val="10"/>
      <color theme="1"/>
      <name val="Calibri"/>
      <family val="2"/>
      <scheme val="minor"/>
    </font>
    <font>
      <b/>
      <sz val="12"/>
      <color rgb="FFFF0000"/>
      <name val="Calibri"/>
      <family val="2"/>
      <scheme val="minor"/>
    </font>
    <font>
      <b/>
      <sz val="11"/>
      <color rgb="FFFF0000"/>
      <name val="Calibri"/>
      <family val="2"/>
      <scheme val="minor"/>
    </font>
    <font>
      <b/>
      <sz val="18"/>
      <color theme="1"/>
      <name val="Calibri"/>
      <family val="2"/>
      <scheme val="minor"/>
    </font>
    <font>
      <sz val="11"/>
      <name val="Calibri"/>
      <family val="2"/>
      <scheme val="minor"/>
    </font>
    <font>
      <b/>
      <i/>
      <sz val="14"/>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35">
    <xf numFmtId="0" fontId="0" fillId="0" borderId="0" xfId="0"/>
    <xf numFmtId="0" fontId="3" fillId="0" borderId="0" xfId="0" applyFont="1"/>
    <xf numFmtId="0" fontId="2" fillId="0" borderId="0" xfId="0" applyFont="1"/>
    <xf numFmtId="0" fontId="0" fillId="0" borderId="1" xfId="0" applyBorder="1"/>
    <xf numFmtId="164" fontId="0" fillId="0" borderId="0" xfId="1" applyNumberFormat="1" applyFont="1"/>
    <xf numFmtId="164" fontId="2" fillId="0" borderId="0" xfId="1" applyNumberFormat="1" applyFont="1"/>
    <xf numFmtId="0" fontId="4" fillId="0" borderId="0" xfId="0" applyFont="1"/>
    <xf numFmtId="164" fontId="2" fillId="0" borderId="3" xfId="1" applyNumberFormat="1" applyFont="1" applyBorder="1"/>
    <xf numFmtId="0" fontId="3" fillId="0" borderId="0" xfId="0" applyFont="1" applyAlignment="1">
      <alignment vertical="top"/>
    </xf>
    <xf numFmtId="0" fontId="0" fillId="0" borderId="0" xfId="0" applyAlignment="1">
      <alignment vertical="top"/>
    </xf>
    <xf numFmtId="0" fontId="2" fillId="0" borderId="0" xfId="0" applyFont="1" applyAlignment="1">
      <alignment vertical="top"/>
    </xf>
    <xf numFmtId="0" fontId="2" fillId="0" borderId="1" xfId="0" applyFont="1" applyBorder="1"/>
    <xf numFmtId="165" fontId="0" fillId="0" borderId="0" xfId="0" applyNumberFormat="1" applyAlignment="1">
      <alignment vertical="top"/>
    </xf>
    <xf numFmtId="165" fontId="2" fillId="0" borderId="0" xfId="1" applyNumberFormat="1" applyFont="1" applyFill="1" applyAlignment="1">
      <alignment vertical="top"/>
    </xf>
    <xf numFmtId="165" fontId="2" fillId="0" borderId="3" xfId="1" applyNumberFormat="1" applyFont="1" applyFill="1" applyBorder="1" applyAlignment="1">
      <alignment vertical="top"/>
    </xf>
    <xf numFmtId="164" fontId="0" fillId="0" borderId="0" xfId="0" applyNumberFormat="1"/>
    <xf numFmtId="0" fontId="2" fillId="0" borderId="1" xfId="0" applyFont="1" applyBorder="1" applyAlignment="1">
      <alignment vertical="top"/>
    </xf>
    <xf numFmtId="165" fontId="2" fillId="0" borderId="1" xfId="1" applyNumberFormat="1" applyFont="1" applyFill="1" applyBorder="1" applyAlignment="1">
      <alignment vertical="top"/>
    </xf>
    <xf numFmtId="0" fontId="5" fillId="0" borderId="0" xfId="0" applyFont="1" applyAlignment="1">
      <alignment vertical="top"/>
    </xf>
    <xf numFmtId="164" fontId="0" fillId="0" borderId="0" xfId="1" applyNumberFormat="1" applyFont="1" applyFill="1" applyBorder="1"/>
    <xf numFmtId="164" fontId="0" fillId="0" borderId="0" xfId="1" applyNumberFormat="1" applyFont="1" applyFill="1"/>
    <xf numFmtId="164" fontId="2" fillId="0" borderId="3" xfId="1" applyNumberFormat="1" applyFont="1" applyFill="1" applyBorder="1"/>
    <xf numFmtId="0" fontId="5" fillId="0" borderId="1" xfId="0" applyFont="1" applyBorder="1"/>
    <xf numFmtId="0" fontId="0" fillId="0" borderId="0" xfId="0" applyAlignment="1">
      <alignment vertical="top" wrapText="1"/>
    </xf>
    <xf numFmtId="0" fontId="0" fillId="2" borderId="0" xfId="0" applyFill="1"/>
    <xf numFmtId="165" fontId="2" fillId="0" borderId="1" xfId="1" applyNumberFormat="1" applyFont="1" applyFill="1" applyBorder="1" applyAlignment="1">
      <alignment horizontal="right" vertical="top"/>
    </xf>
    <xf numFmtId="0" fontId="2" fillId="0" borderId="1" xfId="0" applyFont="1" applyBorder="1" applyAlignment="1">
      <alignment horizontal="right"/>
    </xf>
    <xf numFmtId="164" fontId="0" fillId="0" borderId="0" xfId="1" applyNumberFormat="1" applyFont="1" applyFill="1" applyAlignment="1">
      <alignment vertical="top"/>
    </xf>
    <xf numFmtId="164" fontId="2" fillId="0" borderId="3" xfId="1" applyNumberFormat="1" applyFont="1" applyFill="1" applyBorder="1" applyAlignment="1">
      <alignment vertical="top"/>
    </xf>
    <xf numFmtId="164" fontId="2" fillId="0" borderId="0" xfId="0" applyNumberFormat="1" applyFont="1"/>
    <xf numFmtId="0" fontId="3" fillId="0" borderId="1" xfId="0" applyFont="1" applyBorder="1"/>
    <xf numFmtId="0" fontId="5" fillId="0" borderId="1" xfId="0" applyFont="1" applyBorder="1" applyAlignment="1">
      <alignment horizontal="right"/>
    </xf>
    <xf numFmtId="0" fontId="2" fillId="0" borderId="0" xfId="0" applyFont="1" applyAlignment="1">
      <alignment horizontal="right"/>
    </xf>
    <xf numFmtId="164" fontId="2" fillId="0" borderId="4" xfId="1" applyNumberFormat="1" applyFont="1" applyBorder="1"/>
    <xf numFmtId="165" fontId="2" fillId="0" borderId="0" xfId="1" applyNumberFormat="1" applyFont="1" applyFill="1" applyAlignment="1">
      <alignment horizontal="right" vertical="top"/>
    </xf>
    <xf numFmtId="0" fontId="5" fillId="3" borderId="1" xfId="0" applyFont="1" applyFill="1" applyBorder="1" applyAlignment="1">
      <alignment horizontal="right"/>
    </xf>
    <xf numFmtId="0" fontId="5" fillId="0" borderId="3" xfId="0" applyFont="1" applyBorder="1"/>
    <xf numFmtId="0" fontId="0" fillId="0" borderId="3" xfId="0" applyBorder="1"/>
    <xf numFmtId="0" fontId="3" fillId="0" borderId="3" xfId="0" applyFont="1" applyBorder="1"/>
    <xf numFmtId="0" fontId="7" fillId="0" borderId="0" xfId="0" applyFont="1"/>
    <xf numFmtId="164" fontId="2" fillId="0" borderId="0" xfId="1" applyNumberFormat="1" applyFont="1" applyFill="1" applyBorder="1" applyAlignment="1">
      <alignment vertical="top"/>
    </xf>
    <xf numFmtId="164" fontId="2" fillId="0" borderId="0" xfId="1" applyNumberFormat="1" applyFont="1" applyBorder="1"/>
    <xf numFmtId="0" fontId="8" fillId="0" borderId="0" xfId="0" applyFont="1" applyAlignment="1">
      <alignment horizontal="right"/>
    </xf>
    <xf numFmtId="164" fontId="5" fillId="0" borderId="3" xfId="1" applyNumberFormat="1" applyFont="1" applyFill="1" applyBorder="1"/>
    <xf numFmtId="164" fontId="2" fillId="0" borderId="0" xfId="1" applyNumberFormat="1" applyFont="1" applyFill="1" applyBorder="1"/>
    <xf numFmtId="0" fontId="9" fillId="0" borderId="0" xfId="0" applyFont="1"/>
    <xf numFmtId="0" fontId="10" fillId="0" borderId="0" xfId="0" applyFont="1"/>
    <xf numFmtId="164" fontId="0" fillId="3" borderId="0" xfId="0" applyNumberFormat="1" applyFill="1" applyAlignment="1" applyProtection="1">
      <alignment horizontal="center"/>
      <protection locked="0"/>
    </xf>
    <xf numFmtId="0" fontId="11" fillId="0" borderId="0" xfId="0" applyFont="1"/>
    <xf numFmtId="164" fontId="1" fillId="0" borderId="0" xfId="1" applyNumberFormat="1" applyFont="1" applyBorder="1"/>
    <xf numFmtId="164" fontId="2" fillId="0" borderId="1" xfId="1" applyNumberFormat="1" applyFont="1" applyBorder="1"/>
    <xf numFmtId="164" fontId="0" fillId="0" borderId="0" xfId="1" applyNumberFormat="1" applyFont="1" applyFill="1" applyProtection="1"/>
    <xf numFmtId="164" fontId="0" fillId="0" borderId="0" xfId="1" applyNumberFormat="1" applyFont="1" applyFill="1" applyBorder="1" applyProtection="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18"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19" xfId="0" applyFont="1" applyBorder="1" applyAlignment="1">
      <alignment horizontal="center"/>
    </xf>
    <xf numFmtId="0" fontId="13" fillId="0" borderId="0" xfId="0" applyFont="1"/>
    <xf numFmtId="0" fontId="0" fillId="4" borderId="0" xfId="0" applyFill="1"/>
    <xf numFmtId="0" fontId="0" fillId="4" borderId="0" xfId="0" applyFill="1" applyProtection="1">
      <protection locked="0"/>
    </xf>
    <xf numFmtId="0" fontId="0" fillId="4" borderId="0" xfId="0" quotePrefix="1" applyFill="1" applyProtection="1">
      <protection locked="0"/>
    </xf>
    <xf numFmtId="164" fontId="0" fillId="4" borderId="0" xfId="1" applyNumberFormat="1" applyFont="1" applyFill="1" applyProtection="1">
      <protection locked="0"/>
    </xf>
    <xf numFmtId="164" fontId="0" fillId="4" borderId="0" xfId="1" applyNumberFormat="1" applyFont="1" applyFill="1" applyBorder="1" applyProtection="1">
      <protection locked="0"/>
    </xf>
    <xf numFmtId="164" fontId="0" fillId="4" borderId="0" xfId="0" applyNumberFormat="1" applyFill="1"/>
    <xf numFmtId="164" fontId="0" fillId="4" borderId="0" xfId="1" applyNumberFormat="1" applyFont="1" applyFill="1" applyAlignment="1" applyProtection="1">
      <alignment horizontal="right"/>
      <protection locked="0"/>
    </xf>
    <xf numFmtId="0" fontId="0" fillId="4" borderId="0" xfId="0" applyFill="1" applyAlignment="1" applyProtection="1">
      <alignment horizontal="center"/>
      <protection locked="0"/>
    </xf>
    <xf numFmtId="0" fontId="6" fillId="4" borderId="0" xfId="0" applyFont="1" applyFill="1" applyProtection="1">
      <protection locked="0"/>
    </xf>
    <xf numFmtId="0" fontId="0" fillId="2" borderId="12" xfId="0" applyFill="1" applyBorder="1"/>
    <xf numFmtId="0" fontId="0" fillId="2" borderId="13" xfId="0" applyFill="1" applyBorder="1"/>
    <xf numFmtId="164" fontId="0" fillId="2" borderId="13" xfId="1" applyNumberFormat="1" applyFont="1" applyFill="1" applyBorder="1"/>
    <xf numFmtId="164" fontId="12" fillId="2" borderId="14" xfId="1" applyNumberFormat="1" applyFont="1" applyFill="1" applyBorder="1"/>
    <xf numFmtId="9" fontId="0" fillId="2" borderId="0" xfId="0" applyNumberFormat="1" applyFill="1" applyProtection="1">
      <protection locked="0"/>
    </xf>
    <xf numFmtId="164" fontId="0" fillId="4" borderId="0" xfId="0" applyNumberFormat="1" applyFill="1" applyAlignment="1" applyProtection="1">
      <alignment horizontal="center"/>
      <protection locked="0"/>
    </xf>
    <xf numFmtId="164" fontId="0" fillId="4" borderId="0" xfId="0" applyNumberFormat="1" applyFill="1" applyProtection="1">
      <protection locked="0"/>
    </xf>
    <xf numFmtId="14" fontId="0" fillId="4" borderId="0" xfId="0" applyNumberFormat="1" applyFill="1" applyProtection="1">
      <protection locked="0"/>
    </xf>
    <xf numFmtId="0" fontId="0" fillId="4" borderId="0" xfId="0" applyFill="1" applyAlignment="1">
      <alignment vertical="top"/>
    </xf>
    <xf numFmtId="0" fontId="2" fillId="0" borderId="15" xfId="0" applyFont="1" applyBorder="1"/>
    <xf numFmtId="0" fontId="13" fillId="2" borderId="5" xfId="0"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2" xfId="0" applyFill="1" applyBorder="1"/>
    <xf numFmtId="0" fontId="0" fillId="2" borderId="11" xfId="0" applyFill="1" applyBorder="1"/>
    <xf numFmtId="0" fontId="0" fillId="2" borderId="5" xfId="0" applyFill="1" applyBorder="1"/>
    <xf numFmtId="164" fontId="0" fillId="2" borderId="6" xfId="1" applyNumberFormat="1" applyFont="1" applyFill="1" applyBorder="1"/>
    <xf numFmtId="164" fontId="0" fillId="2" borderId="2" xfId="1" applyNumberFormat="1" applyFont="1" applyFill="1" applyBorder="1"/>
    <xf numFmtId="164" fontId="1" fillId="2" borderId="6" xfId="1" applyNumberFormat="1" applyFont="1" applyFill="1" applyBorder="1"/>
    <xf numFmtId="164" fontId="1" fillId="2" borderId="2" xfId="1" applyNumberFormat="1" applyFont="1" applyFill="1" applyBorder="1"/>
    <xf numFmtId="0" fontId="0" fillId="2" borderId="8" xfId="0" applyFill="1" applyBorder="1" applyAlignment="1">
      <alignment vertical="top" wrapText="1"/>
    </xf>
    <xf numFmtId="0" fontId="0" fillId="2" borderId="0" xfId="0" applyFill="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2" xfId="0" applyFill="1" applyBorder="1" applyAlignment="1">
      <alignment vertical="top" wrapText="1"/>
    </xf>
    <xf numFmtId="0" fontId="0" fillId="2" borderId="11" xfId="0" applyFill="1" applyBorder="1" applyAlignment="1">
      <alignment vertical="top" wrapText="1"/>
    </xf>
    <xf numFmtId="0" fontId="8" fillId="2" borderId="20" xfId="0" applyFont="1" applyFill="1" applyBorder="1" applyAlignment="1">
      <alignment horizontal="left" vertical="top" wrapText="1"/>
    </xf>
    <xf numFmtId="0" fontId="8" fillId="2" borderId="20" xfId="0" applyFont="1" applyFill="1" applyBorder="1" applyAlignment="1">
      <alignment horizontal="left" vertical="top"/>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0" xfId="0" applyFont="1" applyFill="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1" xfId="0" applyFont="1" applyFill="1" applyBorder="1" applyAlignment="1">
      <alignment horizontal="left" vertical="top" wrapText="1"/>
    </xf>
    <xf numFmtId="0" fontId="0" fillId="4" borderId="0" xfId="0" applyFill="1" applyAlignment="1" applyProtection="1">
      <alignment horizontal="left"/>
      <protection locked="0"/>
    </xf>
    <xf numFmtId="0" fontId="0" fillId="2" borderId="5" xfId="0" applyFill="1" applyBorder="1" applyAlignment="1">
      <alignment horizontal="left" vertical="top" wrapText="1"/>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0" xfId="0" applyFill="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2" xfId="0" applyFill="1" applyBorder="1" applyAlignment="1">
      <alignment horizontal="left" vertical="top"/>
    </xf>
    <xf numFmtId="0" fontId="0" fillId="2" borderId="11" xfId="0" applyFill="1" applyBorder="1" applyAlignment="1">
      <alignment horizontal="left" vertical="top"/>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0" xfId="0" applyFill="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2" xfId="0" applyFill="1" applyBorder="1" applyAlignment="1">
      <alignment horizontal="left" vertical="top" wrapText="1"/>
    </xf>
    <xf numFmtId="0" fontId="0" fillId="2" borderId="11" xfId="0" applyFill="1" applyBorder="1" applyAlignment="1">
      <alignment horizontal="left" vertical="top" wrapText="1"/>
    </xf>
    <xf numFmtId="0" fontId="0" fillId="2" borderId="5"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cellXfs>
  <cellStyles count="2">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673100</xdr:colOff>
      <xdr:row>0</xdr:row>
      <xdr:rowOff>0</xdr:rowOff>
    </xdr:from>
    <xdr:to>
      <xdr:col>9</xdr:col>
      <xdr:colOff>177800</xdr:colOff>
      <xdr:row>3</xdr:row>
      <xdr:rowOff>169793</xdr:rowOff>
    </xdr:to>
    <xdr:pic>
      <xdr:nvPicPr>
        <xdr:cNvPr id="3" name="Afbeelding 2">
          <a:extLst>
            <a:ext uri="{FF2B5EF4-FFF2-40B4-BE49-F238E27FC236}">
              <a16:creationId xmlns:a16="http://schemas.microsoft.com/office/drawing/2014/main" id="{A423CB23-AC77-B2DF-A189-79FB346F251E}"/>
            </a:ext>
          </a:extLst>
        </xdr:cNvPr>
        <xdr:cNvPicPr>
          <a:picLocks noChangeAspect="1"/>
        </xdr:cNvPicPr>
      </xdr:nvPicPr>
      <xdr:blipFill>
        <a:blip xmlns:r="http://schemas.openxmlformats.org/officeDocument/2006/relationships" r:embed="rId1"/>
        <a:stretch>
          <a:fillRect/>
        </a:stretch>
      </xdr:blipFill>
      <xdr:spPr>
        <a:xfrm>
          <a:off x="4254500" y="0"/>
          <a:ext cx="1892300" cy="117944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E615-2009-4736-846B-3C5EC5458AEA}">
  <sheetPr codeName="Blad1"/>
  <dimension ref="A1:V144"/>
  <sheetViews>
    <sheetView tabSelected="1" zoomScale="130" zoomScaleNormal="130" workbookViewId="0">
      <selection activeCell="D94" sqref="D94"/>
    </sheetView>
  </sheetViews>
  <sheetFormatPr defaultRowHeight="15" x14ac:dyDescent="0.25"/>
  <cols>
    <col min="1" max="1" width="2.85546875" customWidth="1"/>
    <col min="2" max="2" width="29.5703125" customWidth="1"/>
    <col min="3" max="3" width="10.42578125" customWidth="1"/>
    <col min="4" max="4" width="10.7109375" customWidth="1"/>
    <col min="5" max="5" width="11.5703125" customWidth="1"/>
    <col min="6" max="6" width="11.42578125" customWidth="1"/>
    <col min="7" max="7" width="0.7109375" customWidth="1"/>
    <col min="8" max="8" width="11.42578125" customWidth="1"/>
    <col min="9" max="9" width="0.5703125" customWidth="1"/>
    <col min="10" max="10" width="10.85546875" customWidth="1"/>
    <col min="11" max="11" width="10.42578125" customWidth="1"/>
  </cols>
  <sheetData>
    <row r="1" spans="1:21" ht="23.25" x14ac:dyDescent="0.35">
      <c r="A1" s="48" t="s">
        <v>0</v>
      </c>
    </row>
    <row r="2" spans="1:21" ht="36.75" customHeight="1" x14ac:dyDescent="0.3">
      <c r="A2" s="1"/>
    </row>
    <row r="3" spans="1:21" ht="18.75" x14ac:dyDescent="0.3">
      <c r="A3" s="1" t="s">
        <v>1</v>
      </c>
      <c r="C3" s="111"/>
      <c r="D3" s="111"/>
    </row>
    <row r="4" spans="1:21" ht="18.75" x14ac:dyDescent="0.3">
      <c r="A4" s="1"/>
    </row>
    <row r="5" spans="1:21" x14ac:dyDescent="0.25">
      <c r="A5" s="100" t="s">
        <v>2</v>
      </c>
      <c r="B5" s="101"/>
      <c r="C5" s="101"/>
      <c r="D5" s="101"/>
      <c r="E5" s="101"/>
      <c r="F5" s="101"/>
      <c r="G5" s="101"/>
      <c r="H5" s="101"/>
      <c r="I5" s="101"/>
      <c r="J5" s="101"/>
    </row>
    <row r="6" spans="1:21" x14ac:dyDescent="0.25">
      <c r="A6" s="101"/>
      <c r="B6" s="101"/>
      <c r="C6" s="101"/>
      <c r="D6" s="101"/>
      <c r="E6" s="101"/>
      <c r="F6" s="101"/>
      <c r="G6" s="101"/>
      <c r="H6" s="101"/>
      <c r="I6" s="101"/>
      <c r="J6" s="101"/>
    </row>
    <row r="7" spans="1:21" x14ac:dyDescent="0.25">
      <c r="A7" s="101"/>
      <c r="B7" s="101"/>
      <c r="C7" s="101"/>
      <c r="D7" s="101"/>
      <c r="E7" s="101"/>
      <c r="F7" s="101"/>
      <c r="G7" s="101"/>
      <c r="H7" s="101"/>
      <c r="I7" s="101"/>
      <c r="J7" s="101"/>
    </row>
    <row r="8" spans="1:21" x14ac:dyDescent="0.25">
      <c r="A8" s="101"/>
      <c r="B8" s="101"/>
      <c r="C8" s="101"/>
      <c r="D8" s="101"/>
      <c r="E8" s="101"/>
      <c r="F8" s="101"/>
      <c r="G8" s="101"/>
      <c r="H8" s="101"/>
      <c r="I8" s="101"/>
      <c r="J8" s="101"/>
    </row>
    <row r="10" spans="1:21" ht="18.75" x14ac:dyDescent="0.3">
      <c r="A10" s="1" t="s">
        <v>3</v>
      </c>
      <c r="B10" s="1" t="s">
        <v>4</v>
      </c>
      <c r="H10" s="42" t="s">
        <v>5</v>
      </c>
      <c r="N10" s="81" t="s">
        <v>6</v>
      </c>
      <c r="O10" s="82"/>
      <c r="P10" s="82"/>
      <c r="Q10" s="82"/>
      <c r="R10" s="82"/>
      <c r="S10" s="82"/>
      <c r="T10" s="82"/>
      <c r="U10" s="83"/>
    </row>
    <row r="11" spans="1:21" ht="19.5" thickBot="1" x14ac:dyDescent="0.35">
      <c r="A11" s="2"/>
      <c r="B11" s="30" t="s">
        <v>7</v>
      </c>
      <c r="C11" s="3"/>
      <c r="D11" s="31" t="s">
        <v>8</v>
      </c>
      <c r="E11" s="31"/>
      <c r="F11" s="35" t="s">
        <v>9</v>
      </c>
      <c r="G11" s="31"/>
      <c r="H11" s="35" t="s">
        <v>10</v>
      </c>
      <c r="J11" s="22" t="s">
        <v>11</v>
      </c>
      <c r="K11" s="3"/>
      <c r="L11" s="3"/>
      <c r="N11" s="84"/>
      <c r="O11" s="24"/>
      <c r="P11" s="24"/>
      <c r="Q11" s="24"/>
      <c r="R11" s="24"/>
      <c r="S11" s="24"/>
      <c r="T11" s="24"/>
      <c r="U11" s="85"/>
    </row>
    <row r="12" spans="1:21" x14ac:dyDescent="0.25">
      <c r="A12" s="2"/>
      <c r="B12" s="63"/>
      <c r="D12" s="19">
        <f>F12+H12</f>
        <v>0</v>
      </c>
      <c r="E12" s="20"/>
      <c r="F12" s="65"/>
      <c r="G12" s="51"/>
      <c r="H12" s="65"/>
      <c r="J12" s="63"/>
      <c r="K12" s="67"/>
      <c r="L12" s="62"/>
      <c r="N12" s="84" t="s">
        <v>12</v>
      </c>
      <c r="O12" s="24"/>
      <c r="P12" s="24"/>
      <c r="Q12" s="24"/>
      <c r="R12" s="24"/>
      <c r="S12" s="24"/>
      <c r="T12" s="24"/>
      <c r="U12" s="85"/>
    </row>
    <row r="13" spans="1:21" x14ac:dyDescent="0.25">
      <c r="A13" s="2"/>
      <c r="B13" s="63"/>
      <c r="D13" s="19">
        <f t="shared" ref="D13:D28" si="0">F13+H13</f>
        <v>0</v>
      </c>
      <c r="E13" s="20"/>
      <c r="F13" s="65"/>
      <c r="G13" s="51"/>
      <c r="H13" s="65"/>
      <c r="J13" s="63"/>
      <c r="K13" s="67"/>
      <c r="L13" s="62"/>
      <c r="N13" s="94" t="s">
        <v>13</v>
      </c>
      <c r="O13" s="95"/>
      <c r="P13" s="95"/>
      <c r="Q13" s="95"/>
      <c r="R13" s="95"/>
      <c r="S13" s="95"/>
      <c r="T13" s="95"/>
      <c r="U13" s="96"/>
    </row>
    <row r="14" spans="1:21" x14ac:dyDescent="0.25">
      <c r="A14" s="2"/>
      <c r="B14" s="63"/>
      <c r="D14" s="19">
        <f t="shared" si="0"/>
        <v>0</v>
      </c>
      <c r="E14" s="20"/>
      <c r="F14" s="65"/>
      <c r="G14" s="51"/>
      <c r="H14" s="65"/>
      <c r="J14" s="63"/>
      <c r="K14" s="67"/>
      <c r="L14" s="62"/>
      <c r="N14" s="94"/>
      <c r="O14" s="95"/>
      <c r="P14" s="95"/>
      <c r="Q14" s="95"/>
      <c r="R14" s="95"/>
      <c r="S14" s="95"/>
      <c r="T14" s="95"/>
      <c r="U14" s="96"/>
    </row>
    <row r="15" spans="1:21" x14ac:dyDescent="0.25">
      <c r="A15" s="2"/>
      <c r="B15" s="63"/>
      <c r="D15" s="19">
        <f t="shared" si="0"/>
        <v>0</v>
      </c>
      <c r="E15" s="20"/>
      <c r="F15" s="65"/>
      <c r="G15" s="51"/>
      <c r="H15" s="65"/>
      <c r="J15" s="63"/>
      <c r="K15" s="67"/>
      <c r="L15" s="62"/>
      <c r="N15" s="84" t="s">
        <v>14</v>
      </c>
      <c r="O15" s="24"/>
      <c r="P15" s="24"/>
      <c r="Q15" s="24"/>
      <c r="R15" s="24"/>
      <c r="S15" s="24"/>
      <c r="T15" s="24"/>
      <c r="U15" s="85"/>
    </row>
    <row r="16" spans="1:21" x14ac:dyDescent="0.25">
      <c r="A16" s="2"/>
      <c r="B16" s="63"/>
      <c r="D16" s="19">
        <f t="shared" si="0"/>
        <v>0</v>
      </c>
      <c r="E16" s="20"/>
      <c r="F16" s="65"/>
      <c r="G16" s="51"/>
      <c r="H16" s="65"/>
      <c r="J16" s="63"/>
      <c r="K16" s="67"/>
      <c r="L16" s="62"/>
      <c r="N16" s="94" t="s">
        <v>15</v>
      </c>
      <c r="O16" s="95"/>
      <c r="P16" s="95"/>
      <c r="Q16" s="95"/>
      <c r="R16" s="95"/>
      <c r="S16" s="95"/>
      <c r="T16" s="95"/>
      <c r="U16" s="96"/>
    </row>
    <row r="17" spans="1:22" x14ac:dyDescent="0.25">
      <c r="A17" s="2"/>
      <c r="B17" s="63"/>
      <c r="D17" s="19">
        <f t="shared" si="0"/>
        <v>0</v>
      </c>
      <c r="E17" s="20"/>
      <c r="F17" s="65"/>
      <c r="G17" s="51"/>
      <c r="H17" s="65"/>
      <c r="J17" s="63"/>
      <c r="K17" s="67"/>
      <c r="L17" s="62"/>
      <c r="N17" s="97"/>
      <c r="O17" s="98"/>
      <c r="P17" s="98"/>
      <c r="Q17" s="98"/>
      <c r="R17" s="98"/>
      <c r="S17" s="98"/>
      <c r="T17" s="98"/>
      <c r="U17" s="99"/>
    </row>
    <row r="18" spans="1:22" x14ac:dyDescent="0.25">
      <c r="A18" s="2"/>
      <c r="B18" s="64"/>
      <c r="D18" s="19">
        <f t="shared" si="0"/>
        <v>0</v>
      </c>
      <c r="E18" s="20"/>
      <c r="F18" s="65"/>
      <c r="G18" s="51"/>
      <c r="H18" s="65"/>
      <c r="J18" s="63"/>
      <c r="K18" s="67"/>
      <c r="L18" s="62"/>
    </row>
    <row r="19" spans="1:22" x14ac:dyDescent="0.25">
      <c r="A19" s="2"/>
      <c r="B19" s="64"/>
      <c r="D19" s="19">
        <f t="shared" si="0"/>
        <v>0</v>
      </c>
      <c r="E19" s="20"/>
      <c r="F19" s="65"/>
      <c r="G19" s="51"/>
      <c r="H19" s="65"/>
      <c r="J19" s="63"/>
      <c r="K19" s="67"/>
      <c r="L19" s="62"/>
    </row>
    <row r="20" spans="1:22" x14ac:dyDescent="0.25">
      <c r="A20" s="2"/>
      <c r="B20" s="64"/>
      <c r="D20" s="19">
        <f t="shared" si="0"/>
        <v>0</v>
      </c>
      <c r="E20" s="20"/>
      <c r="F20" s="65"/>
      <c r="G20" s="51"/>
      <c r="H20" s="65"/>
      <c r="J20" s="63"/>
      <c r="K20" s="67"/>
      <c r="L20" s="62"/>
    </row>
    <row r="21" spans="1:22" x14ac:dyDescent="0.25">
      <c r="A21" s="2"/>
      <c r="B21" s="64"/>
      <c r="D21" s="19">
        <f t="shared" si="0"/>
        <v>0</v>
      </c>
      <c r="E21" s="20"/>
      <c r="F21" s="65"/>
      <c r="G21" s="51"/>
      <c r="H21" s="65"/>
      <c r="J21" s="63"/>
      <c r="K21" s="67"/>
      <c r="L21" s="62"/>
    </row>
    <row r="22" spans="1:22" x14ac:dyDescent="0.25">
      <c r="A22" s="2"/>
      <c r="B22" s="64"/>
      <c r="D22" s="19">
        <f t="shared" si="0"/>
        <v>0</v>
      </c>
      <c r="E22" s="20"/>
      <c r="F22" s="65"/>
      <c r="G22" s="51"/>
      <c r="H22" s="65"/>
      <c r="J22" s="63"/>
      <c r="K22" s="67"/>
      <c r="L22" s="62"/>
    </row>
    <row r="23" spans="1:22" x14ac:dyDescent="0.25">
      <c r="A23" s="2"/>
      <c r="B23" s="64"/>
      <c r="D23" s="19">
        <f t="shared" si="0"/>
        <v>0</v>
      </c>
      <c r="E23" s="20"/>
      <c r="F23" s="65"/>
      <c r="G23" s="51"/>
      <c r="H23" s="65"/>
      <c r="J23" s="63"/>
      <c r="K23" s="67"/>
      <c r="L23" s="62"/>
    </row>
    <row r="24" spans="1:22" x14ac:dyDescent="0.25">
      <c r="A24" s="2"/>
      <c r="B24" s="64"/>
      <c r="D24" s="19">
        <f t="shared" si="0"/>
        <v>0</v>
      </c>
      <c r="E24" s="20"/>
      <c r="F24" s="65"/>
      <c r="G24" s="51"/>
      <c r="H24" s="65"/>
      <c r="J24" s="63"/>
      <c r="K24" s="67"/>
      <c r="L24" s="62"/>
    </row>
    <row r="25" spans="1:22" x14ac:dyDescent="0.25">
      <c r="A25" s="2"/>
      <c r="B25" s="64"/>
      <c r="D25" s="19">
        <f t="shared" si="0"/>
        <v>0</v>
      </c>
      <c r="E25" s="20"/>
      <c r="F25" s="65"/>
      <c r="G25" s="51"/>
      <c r="H25" s="65"/>
      <c r="J25" s="63"/>
      <c r="K25" s="67"/>
      <c r="L25" s="62"/>
    </row>
    <row r="26" spans="1:22" x14ac:dyDescent="0.25">
      <c r="A26" s="2"/>
      <c r="B26" s="64"/>
      <c r="D26" s="19">
        <f t="shared" si="0"/>
        <v>0</v>
      </c>
      <c r="E26" s="20"/>
      <c r="F26" s="65"/>
      <c r="G26" s="51"/>
      <c r="H26" s="65"/>
      <c r="J26" s="63"/>
      <c r="K26" s="67"/>
      <c r="L26" s="62"/>
    </row>
    <row r="27" spans="1:22" x14ac:dyDescent="0.25">
      <c r="A27" s="2"/>
      <c r="B27" s="63"/>
      <c r="D27" s="19">
        <f t="shared" si="0"/>
        <v>0</v>
      </c>
      <c r="E27" s="19"/>
      <c r="F27" s="66"/>
      <c r="G27" s="52"/>
      <c r="H27" s="66"/>
      <c r="J27" s="63"/>
      <c r="K27" s="67"/>
      <c r="L27" s="62"/>
    </row>
    <row r="28" spans="1:22" x14ac:dyDescent="0.25">
      <c r="A28" s="2"/>
      <c r="B28" s="63"/>
      <c r="D28" s="19">
        <f t="shared" si="0"/>
        <v>0</v>
      </c>
      <c r="E28" s="20"/>
      <c r="F28" s="66"/>
      <c r="G28" s="52"/>
      <c r="H28" s="66"/>
      <c r="J28" s="63"/>
      <c r="K28" s="67"/>
      <c r="L28" s="62"/>
    </row>
    <row r="29" spans="1:22" ht="16.5" thickBot="1" x14ac:dyDescent="0.3">
      <c r="A29" s="2"/>
      <c r="B29" s="36" t="s">
        <v>16</v>
      </c>
      <c r="C29" s="37"/>
      <c r="D29" s="43">
        <f>SUM(D12:D28)</f>
        <v>0</v>
      </c>
      <c r="E29" s="43"/>
      <c r="F29" s="43">
        <f>SUM(F12:F28)</f>
        <v>0</v>
      </c>
      <c r="G29" s="43"/>
      <c r="H29" s="43">
        <f>SUM(H12:H28)</f>
        <v>0</v>
      </c>
      <c r="K29" s="15"/>
    </row>
    <row r="30" spans="1:22" ht="15.75" thickTop="1" x14ac:dyDescent="0.25">
      <c r="A30" s="2"/>
      <c r="D30" s="4"/>
      <c r="E30" s="4"/>
      <c r="F30" s="4"/>
      <c r="G30" s="4"/>
      <c r="H30" s="4"/>
    </row>
    <row r="31" spans="1:22" x14ac:dyDescent="0.25">
      <c r="A31" s="2"/>
      <c r="D31" s="20"/>
      <c r="E31" s="20"/>
      <c r="F31" s="20"/>
      <c r="G31" s="20"/>
      <c r="H31" s="20"/>
    </row>
    <row r="32" spans="1:22" ht="19.5" thickBot="1" x14ac:dyDescent="0.35">
      <c r="A32" s="1" t="s">
        <v>17</v>
      </c>
      <c r="B32" s="30" t="s">
        <v>18</v>
      </c>
      <c r="C32" s="3"/>
      <c r="D32" s="31" t="s">
        <v>8</v>
      </c>
      <c r="E32" s="31"/>
      <c r="F32" s="31" t="s">
        <v>9</v>
      </c>
      <c r="G32" s="31"/>
      <c r="H32" s="31" t="s">
        <v>10</v>
      </c>
      <c r="J32" s="22" t="s">
        <v>11</v>
      </c>
      <c r="K32" s="3"/>
      <c r="L32" s="3"/>
      <c r="N32" s="81" t="s">
        <v>19</v>
      </c>
      <c r="O32" s="82"/>
      <c r="P32" s="82"/>
      <c r="Q32" s="82"/>
      <c r="R32" s="82"/>
      <c r="S32" s="82"/>
      <c r="T32" s="82"/>
      <c r="U32" s="82"/>
      <c r="V32" s="83"/>
    </row>
    <row r="33" spans="1:22" x14ac:dyDescent="0.25">
      <c r="A33" s="6"/>
      <c r="B33" t="s">
        <v>20</v>
      </c>
      <c r="D33" s="19">
        <f>F33+H33</f>
        <v>0</v>
      </c>
      <c r="E33" s="20"/>
      <c r="F33" s="65"/>
      <c r="G33" s="20"/>
      <c r="H33" s="65"/>
      <c r="J33" s="63"/>
      <c r="K33" s="62"/>
      <c r="L33" s="62"/>
      <c r="N33" s="84" t="s">
        <v>21</v>
      </c>
      <c r="O33" s="24"/>
      <c r="P33" s="24"/>
      <c r="Q33" s="24"/>
      <c r="R33" s="24"/>
      <c r="S33" s="24"/>
      <c r="T33" s="24"/>
      <c r="U33" s="24"/>
      <c r="V33" s="85"/>
    </row>
    <row r="34" spans="1:22" x14ac:dyDescent="0.25">
      <c r="A34" s="6"/>
      <c r="B34" t="s">
        <v>22</v>
      </c>
      <c r="D34" s="19">
        <f t="shared" ref="D34:D45" si="1">F34+H34</f>
        <v>0</v>
      </c>
      <c r="E34" s="20"/>
      <c r="F34" s="65"/>
      <c r="G34" s="20"/>
      <c r="H34" s="65"/>
      <c r="J34" s="63"/>
      <c r="K34" s="62"/>
      <c r="L34" s="62"/>
      <c r="N34" s="84"/>
      <c r="O34" s="24"/>
      <c r="P34" s="24"/>
      <c r="Q34" s="24"/>
      <c r="R34" s="24"/>
      <c r="S34" s="24"/>
      <c r="T34" s="24"/>
      <c r="U34" s="24"/>
      <c r="V34" s="85"/>
    </row>
    <row r="35" spans="1:22" x14ac:dyDescent="0.25">
      <c r="A35" s="6"/>
      <c r="B35" t="s">
        <v>23</v>
      </c>
      <c r="D35" s="19">
        <f t="shared" si="1"/>
        <v>0</v>
      </c>
      <c r="E35" s="20"/>
      <c r="F35" s="65"/>
      <c r="G35" s="20"/>
      <c r="H35" s="65"/>
      <c r="J35" s="63"/>
      <c r="K35" s="62"/>
      <c r="L35" s="62"/>
      <c r="N35" s="84"/>
      <c r="O35" s="24"/>
      <c r="P35" s="24"/>
      <c r="Q35" s="24"/>
      <c r="R35" s="24"/>
      <c r="S35" s="24"/>
      <c r="T35" s="24"/>
      <c r="U35" s="24"/>
      <c r="V35" s="85"/>
    </row>
    <row r="36" spans="1:22" x14ac:dyDescent="0.25">
      <c r="A36" s="6"/>
      <c r="B36" t="s">
        <v>24</v>
      </c>
      <c r="D36" s="19">
        <f t="shared" si="1"/>
        <v>0</v>
      </c>
      <c r="E36" s="20"/>
      <c r="F36" s="65"/>
      <c r="G36" s="20"/>
      <c r="H36" s="65"/>
      <c r="J36" s="63"/>
      <c r="K36" s="62"/>
      <c r="L36" s="62"/>
      <c r="N36" s="84"/>
      <c r="O36" s="24"/>
      <c r="P36" s="24"/>
      <c r="Q36" s="24"/>
      <c r="R36" s="24"/>
      <c r="S36" s="24"/>
      <c r="T36" s="24"/>
      <c r="U36" s="24"/>
      <c r="V36" s="85"/>
    </row>
    <row r="37" spans="1:22" x14ac:dyDescent="0.25">
      <c r="A37" s="6"/>
      <c r="B37" t="s">
        <v>25</v>
      </c>
      <c r="D37" s="19">
        <f t="shared" si="1"/>
        <v>0</v>
      </c>
      <c r="E37" s="20"/>
      <c r="F37" s="65"/>
      <c r="G37" s="20"/>
      <c r="H37" s="65"/>
      <c r="J37" s="63"/>
      <c r="K37" s="62"/>
      <c r="L37" s="62"/>
      <c r="N37" s="84"/>
      <c r="O37" s="24"/>
      <c r="P37" s="24"/>
      <c r="Q37" s="24"/>
      <c r="R37" s="24"/>
      <c r="S37" s="24"/>
      <c r="T37" s="24"/>
      <c r="U37" s="24"/>
      <c r="V37" s="85"/>
    </row>
    <row r="38" spans="1:22" x14ac:dyDescent="0.25">
      <c r="A38" s="6"/>
      <c r="B38" t="s">
        <v>26</v>
      </c>
      <c r="D38" s="19">
        <f t="shared" si="1"/>
        <v>0</v>
      </c>
      <c r="E38" s="20"/>
      <c r="F38" s="65"/>
      <c r="G38" s="20"/>
      <c r="H38" s="65"/>
      <c r="J38" s="63"/>
      <c r="K38" s="62"/>
      <c r="L38" s="62"/>
      <c r="N38" s="84" t="s">
        <v>27</v>
      </c>
      <c r="O38" s="24"/>
      <c r="P38" s="24"/>
      <c r="Q38" s="24"/>
      <c r="R38" s="24"/>
      <c r="S38" s="24"/>
      <c r="T38" s="24"/>
      <c r="U38" s="24"/>
      <c r="V38" s="85"/>
    </row>
    <row r="39" spans="1:22" x14ac:dyDescent="0.25">
      <c r="A39" s="6"/>
      <c r="B39" t="s">
        <v>28</v>
      </c>
      <c r="D39" s="19">
        <f t="shared" si="1"/>
        <v>0</v>
      </c>
      <c r="E39" s="20"/>
      <c r="F39" s="65"/>
      <c r="G39" s="20"/>
      <c r="H39" s="65"/>
      <c r="J39" s="63"/>
      <c r="K39" s="62"/>
      <c r="L39" s="62"/>
      <c r="N39" s="84" t="s">
        <v>29</v>
      </c>
      <c r="O39" s="24"/>
      <c r="P39" s="24"/>
      <c r="Q39" s="24"/>
      <c r="R39" s="24"/>
      <c r="S39" s="24"/>
      <c r="T39" s="24"/>
      <c r="U39" s="24"/>
      <c r="V39" s="85"/>
    </row>
    <row r="40" spans="1:22" x14ac:dyDescent="0.25">
      <c r="A40" s="6"/>
      <c r="B40" t="s">
        <v>30</v>
      </c>
      <c r="D40" s="19">
        <f t="shared" si="1"/>
        <v>0</v>
      </c>
      <c r="E40" s="20"/>
      <c r="F40" s="65"/>
      <c r="G40" s="20"/>
      <c r="H40" s="68"/>
      <c r="J40" s="63"/>
      <c r="K40" s="62"/>
      <c r="L40" s="62"/>
      <c r="N40" s="84" t="s">
        <v>27</v>
      </c>
      <c r="O40" s="24"/>
      <c r="P40" s="24"/>
      <c r="Q40" s="24"/>
      <c r="R40" s="24"/>
      <c r="S40" s="24"/>
      <c r="T40" s="24"/>
      <c r="U40" s="24"/>
      <c r="V40" s="85"/>
    </row>
    <row r="41" spans="1:22" x14ac:dyDescent="0.25">
      <c r="A41" s="6"/>
      <c r="B41" t="s">
        <v>31</v>
      </c>
      <c r="D41" s="19">
        <f t="shared" si="1"/>
        <v>0</v>
      </c>
      <c r="E41" s="20"/>
      <c r="F41" s="65"/>
      <c r="G41" s="20"/>
      <c r="H41" s="68"/>
      <c r="J41" s="63"/>
      <c r="K41" s="62"/>
      <c r="L41" s="62"/>
      <c r="N41" s="84" t="s">
        <v>27</v>
      </c>
      <c r="O41" s="24"/>
      <c r="P41" s="24"/>
      <c r="Q41" s="24"/>
      <c r="R41" s="24"/>
      <c r="S41" s="24"/>
      <c r="T41" s="24"/>
      <c r="U41" s="24"/>
      <c r="V41" s="85"/>
    </row>
    <row r="42" spans="1:22" x14ac:dyDescent="0.25">
      <c r="A42" s="6"/>
      <c r="B42" t="s">
        <v>32</v>
      </c>
      <c r="D42" s="19">
        <f t="shared" si="1"/>
        <v>0</v>
      </c>
      <c r="E42" s="20"/>
      <c r="F42" s="65"/>
      <c r="G42" s="20"/>
      <c r="H42" s="68"/>
      <c r="J42" s="63"/>
      <c r="K42" s="62"/>
      <c r="L42" s="62"/>
      <c r="N42" s="84" t="s">
        <v>33</v>
      </c>
      <c r="O42" s="24"/>
      <c r="P42" s="24"/>
      <c r="Q42" s="24"/>
      <c r="R42" s="24"/>
      <c r="S42" s="24"/>
      <c r="T42" s="24"/>
      <c r="U42" s="24"/>
      <c r="V42" s="85"/>
    </row>
    <row r="43" spans="1:22" x14ac:dyDescent="0.25">
      <c r="A43" s="6"/>
      <c r="B43" t="s">
        <v>34</v>
      </c>
      <c r="D43" s="19">
        <f t="shared" si="1"/>
        <v>0</v>
      </c>
      <c r="E43" s="20"/>
      <c r="F43" s="65"/>
      <c r="G43" s="20"/>
      <c r="H43" s="68"/>
      <c r="J43" s="63"/>
      <c r="K43" s="62"/>
      <c r="L43" s="62"/>
      <c r="N43" s="84" t="s">
        <v>35</v>
      </c>
      <c r="O43" s="24"/>
      <c r="P43" s="24"/>
      <c r="Q43" s="24"/>
      <c r="R43" s="24"/>
      <c r="S43" s="24"/>
      <c r="T43" s="24"/>
      <c r="U43" s="24"/>
      <c r="V43" s="85"/>
    </row>
    <row r="44" spans="1:22" x14ac:dyDescent="0.25">
      <c r="A44" s="6"/>
      <c r="B44" t="s">
        <v>36</v>
      </c>
      <c r="D44" s="19">
        <f t="shared" si="1"/>
        <v>0</v>
      </c>
      <c r="E44" s="19"/>
      <c r="F44" s="66"/>
      <c r="G44" s="19"/>
      <c r="H44" s="66"/>
      <c r="J44" s="63"/>
      <c r="K44" s="62"/>
      <c r="L44" s="62"/>
      <c r="N44" s="84" t="s">
        <v>37</v>
      </c>
      <c r="O44" s="24"/>
      <c r="P44" s="24"/>
      <c r="Q44" s="24"/>
      <c r="R44" s="24"/>
      <c r="S44" s="24"/>
      <c r="T44" s="24"/>
      <c r="U44" s="24"/>
      <c r="V44" s="85"/>
    </row>
    <row r="45" spans="1:22" x14ac:dyDescent="0.25">
      <c r="A45" s="6"/>
      <c r="B45" t="s">
        <v>38</v>
      </c>
      <c r="D45" s="19">
        <f t="shared" si="1"/>
        <v>0</v>
      </c>
      <c r="E45" s="19"/>
      <c r="F45" s="66"/>
      <c r="G45" s="19"/>
      <c r="H45" s="66"/>
      <c r="J45" s="63"/>
      <c r="K45" s="62"/>
      <c r="L45" s="62"/>
      <c r="N45" s="86"/>
      <c r="O45" s="87"/>
      <c r="P45" s="87"/>
      <c r="Q45" s="87"/>
      <c r="R45" s="87"/>
      <c r="S45" s="87"/>
      <c r="T45" s="87"/>
      <c r="U45" s="87"/>
      <c r="V45" s="88"/>
    </row>
    <row r="46" spans="1:22" ht="16.5" thickBot="1" x14ac:dyDescent="0.3">
      <c r="A46" s="2"/>
      <c r="B46" s="36" t="s">
        <v>39</v>
      </c>
      <c r="C46" s="37"/>
      <c r="D46" s="21">
        <f>SUM(D33:D45)</f>
        <v>0</v>
      </c>
      <c r="E46" s="21"/>
      <c r="F46" s="21">
        <f t="shared" ref="F46:H46" si="2">SUM(F33:F45)</f>
        <v>0</v>
      </c>
      <c r="G46" s="21"/>
      <c r="H46" s="21">
        <f t="shared" si="2"/>
        <v>0</v>
      </c>
    </row>
    <row r="47" spans="1:22" ht="17.25" thickTop="1" thickBot="1" x14ac:dyDescent="0.3">
      <c r="A47" s="2"/>
      <c r="B47" s="45" t="str">
        <f>IF(H44&gt;F105,"Fout: bedrag is hoger dan maximale subsidie. Check Maatwerk subsidie Agroprogramma of Maximum subsidie","")</f>
        <v/>
      </c>
      <c r="D47" s="44"/>
      <c r="E47" s="44"/>
      <c r="F47" s="44"/>
      <c r="G47" s="44"/>
      <c r="H47" s="44"/>
    </row>
    <row r="48" spans="1:22" ht="15.75" thickBot="1" x14ac:dyDescent="0.3">
      <c r="A48" s="2"/>
      <c r="B48" s="71" t="s">
        <v>40</v>
      </c>
      <c r="C48" s="72"/>
      <c r="D48" s="73"/>
      <c r="E48" s="73"/>
      <c r="F48" s="73"/>
      <c r="G48" s="73"/>
      <c r="H48" s="74">
        <f>IF(B47="",H44,"Foutmelding")</f>
        <v>0</v>
      </c>
    </row>
    <row r="49" spans="1:22" x14ac:dyDescent="0.25">
      <c r="A49" s="2"/>
      <c r="B49" s="2"/>
      <c r="D49" s="5"/>
      <c r="E49" s="5"/>
      <c r="F49" s="5"/>
      <c r="G49" s="5"/>
      <c r="H49" s="5"/>
    </row>
    <row r="50" spans="1:22" ht="19.5" thickBot="1" x14ac:dyDescent="0.35">
      <c r="A50" s="1" t="s">
        <v>41</v>
      </c>
      <c r="B50" s="30" t="s">
        <v>42</v>
      </c>
      <c r="C50" s="3"/>
      <c r="D50" s="31" t="s">
        <v>8</v>
      </c>
      <c r="E50" s="31"/>
      <c r="F50" s="31" t="s">
        <v>9</v>
      </c>
      <c r="G50" s="31"/>
      <c r="H50" s="31" t="s">
        <v>10</v>
      </c>
      <c r="K50" s="81" t="s">
        <v>43</v>
      </c>
      <c r="L50" s="82"/>
      <c r="M50" s="82"/>
      <c r="N50" s="82"/>
      <c r="O50" s="82"/>
      <c r="P50" s="82"/>
      <c r="Q50" s="82"/>
      <c r="R50" s="83"/>
    </row>
    <row r="51" spans="1:22" x14ac:dyDescent="0.25">
      <c r="A51" s="2"/>
      <c r="B51" s="2" t="str">
        <f>B29</f>
        <v>Totaal investering</v>
      </c>
      <c r="D51" s="5">
        <f>D29</f>
        <v>0</v>
      </c>
      <c r="E51" s="5"/>
      <c r="F51" s="5">
        <f>F29</f>
        <v>0</v>
      </c>
      <c r="G51" s="5"/>
      <c r="H51" s="5">
        <f>H29</f>
        <v>0</v>
      </c>
      <c r="K51" s="86" t="s">
        <v>44</v>
      </c>
      <c r="L51" s="87"/>
      <c r="M51" s="87"/>
      <c r="N51" s="87"/>
      <c r="O51" s="87"/>
      <c r="P51" s="87"/>
      <c r="Q51" s="87"/>
      <c r="R51" s="88"/>
    </row>
    <row r="52" spans="1:22" x14ac:dyDescent="0.25">
      <c r="A52" s="2"/>
      <c r="B52" s="2" t="str">
        <f>B46</f>
        <v>Totaal financiering</v>
      </c>
      <c r="D52" s="5">
        <f>D46</f>
        <v>0</v>
      </c>
      <c r="E52" s="5"/>
      <c r="F52" s="5">
        <f t="shared" ref="F52:H52" si="3">F46</f>
        <v>0</v>
      </c>
      <c r="G52" s="5"/>
      <c r="H52" s="5">
        <f t="shared" si="3"/>
        <v>0</v>
      </c>
    </row>
    <row r="53" spans="1:22" ht="19.5" thickBot="1" x14ac:dyDescent="0.35">
      <c r="A53" s="2"/>
      <c r="B53" s="38" t="s">
        <v>45</v>
      </c>
      <c r="C53" s="37"/>
      <c r="D53" s="7">
        <f>D46-D29</f>
        <v>0</v>
      </c>
      <c r="E53" s="7"/>
      <c r="F53" s="7">
        <f>F46-F29</f>
        <v>0</v>
      </c>
      <c r="G53" s="7"/>
      <c r="H53" s="7">
        <f>H46-H29</f>
        <v>0</v>
      </c>
    </row>
    <row r="54" spans="1:22" ht="15.75" thickTop="1" x14ac:dyDescent="0.25">
      <c r="A54" s="2"/>
      <c r="B54" s="39" t="str">
        <f>IF(D53&lt;0,"De investering is niet volledig gedekt door de financiering",IF(D53=0,"","Er is een overschot in financiering"))</f>
        <v/>
      </c>
      <c r="E54" s="4"/>
      <c r="F54" s="4"/>
      <c r="G54" s="4"/>
      <c r="H54" s="4"/>
    </row>
    <row r="55" spans="1:22" x14ac:dyDescent="0.25">
      <c r="A55" s="2"/>
      <c r="B55" s="2"/>
      <c r="E55" s="4"/>
      <c r="F55" s="4"/>
      <c r="G55" s="4"/>
      <c r="H55" s="4"/>
    </row>
    <row r="56" spans="1:22" ht="18.75" x14ac:dyDescent="0.3">
      <c r="A56" s="8" t="s">
        <v>46</v>
      </c>
      <c r="B56" s="8" t="s">
        <v>47</v>
      </c>
      <c r="E56" s="9"/>
      <c r="F56" s="9"/>
      <c r="G56" s="9"/>
      <c r="H56" s="9"/>
      <c r="N56" s="61"/>
    </row>
    <row r="57" spans="1:22" ht="15" customHeight="1" x14ac:dyDescent="0.25">
      <c r="A57" s="8"/>
      <c r="B57" s="102" t="s">
        <v>48</v>
      </c>
      <c r="C57" s="103"/>
      <c r="D57" s="103"/>
      <c r="E57" s="103"/>
      <c r="F57" s="103"/>
      <c r="G57" s="103"/>
      <c r="H57" s="103"/>
      <c r="I57" s="103"/>
      <c r="J57" s="104"/>
    </row>
    <row r="58" spans="1:22" ht="15" customHeight="1" x14ac:dyDescent="0.25">
      <c r="A58" s="8"/>
      <c r="B58" s="105"/>
      <c r="C58" s="106"/>
      <c r="D58" s="106"/>
      <c r="E58" s="106"/>
      <c r="F58" s="106"/>
      <c r="G58" s="106"/>
      <c r="H58" s="106"/>
      <c r="I58" s="106"/>
      <c r="J58" s="107"/>
    </row>
    <row r="59" spans="1:22" ht="15" customHeight="1" x14ac:dyDescent="0.25">
      <c r="A59" s="8"/>
      <c r="B59" s="105"/>
      <c r="C59" s="106"/>
      <c r="D59" s="106"/>
      <c r="E59" s="106"/>
      <c r="F59" s="106"/>
      <c r="G59" s="106"/>
      <c r="H59" s="106"/>
      <c r="I59" s="106"/>
      <c r="J59" s="107"/>
    </row>
    <row r="60" spans="1:22" ht="15" customHeight="1" x14ac:dyDescent="0.25">
      <c r="A60" s="8"/>
      <c r="B60" s="105"/>
      <c r="C60" s="106"/>
      <c r="D60" s="106"/>
      <c r="E60" s="106"/>
      <c r="F60" s="106"/>
      <c r="G60" s="106"/>
      <c r="H60" s="106"/>
      <c r="I60" s="106"/>
      <c r="J60" s="107"/>
    </row>
    <row r="61" spans="1:22" ht="15" customHeight="1" x14ac:dyDescent="0.25">
      <c r="A61" s="8"/>
      <c r="B61" s="108"/>
      <c r="C61" s="109"/>
      <c r="D61" s="109"/>
      <c r="E61" s="109"/>
      <c r="F61" s="109"/>
      <c r="G61" s="109"/>
      <c r="H61" s="109"/>
      <c r="I61" s="109"/>
      <c r="J61" s="110"/>
    </row>
    <row r="62" spans="1:22" ht="19.5" thickBot="1" x14ac:dyDescent="0.3">
      <c r="A62" s="8"/>
      <c r="B62" s="9"/>
      <c r="E62" s="9"/>
      <c r="F62" s="9"/>
      <c r="G62" s="9"/>
      <c r="H62" s="9"/>
    </row>
    <row r="63" spans="1:22" x14ac:dyDescent="0.25">
      <c r="A63" s="10"/>
      <c r="B63" s="80" t="s">
        <v>7</v>
      </c>
      <c r="C63" s="53" t="s">
        <v>49</v>
      </c>
      <c r="D63" s="53" t="s">
        <v>50</v>
      </c>
      <c r="E63" s="53" t="s">
        <v>51</v>
      </c>
      <c r="F63" s="54" t="s">
        <v>52</v>
      </c>
      <c r="G63" s="2"/>
      <c r="H63" s="132" t="s">
        <v>53</v>
      </c>
      <c r="I63" s="133"/>
      <c r="J63" s="133"/>
      <c r="K63" s="134"/>
      <c r="L63" s="2"/>
      <c r="M63" s="2"/>
      <c r="N63" s="129" t="s">
        <v>54</v>
      </c>
      <c r="O63" s="130"/>
      <c r="P63" s="130"/>
      <c r="Q63" s="130"/>
      <c r="R63" s="130"/>
      <c r="S63" s="130"/>
      <c r="T63" s="130"/>
      <c r="U63" s="130"/>
      <c r="V63" s="131"/>
    </row>
    <row r="64" spans="1:22" ht="15.75" thickBot="1" x14ac:dyDescent="0.3">
      <c r="A64" s="10"/>
      <c r="B64" s="55"/>
      <c r="C64" s="11" t="s">
        <v>55</v>
      </c>
      <c r="D64" s="11" t="s">
        <v>56</v>
      </c>
      <c r="E64" s="11" t="s">
        <v>57</v>
      </c>
      <c r="F64" s="56" t="s">
        <v>55</v>
      </c>
      <c r="G64" s="2"/>
      <c r="H64" s="57" t="s">
        <v>58</v>
      </c>
      <c r="I64" s="58"/>
      <c r="J64" s="59" t="s">
        <v>59</v>
      </c>
      <c r="K64" s="60" t="s">
        <v>60</v>
      </c>
      <c r="L64" s="2"/>
      <c r="M64" s="2"/>
      <c r="N64" s="94"/>
      <c r="O64" s="95"/>
      <c r="P64" s="95"/>
      <c r="Q64" s="95"/>
      <c r="R64" s="95"/>
      <c r="S64" s="95"/>
      <c r="T64" s="95"/>
      <c r="U64" s="95"/>
      <c r="V64" s="96"/>
    </row>
    <row r="65" spans="1:22" x14ac:dyDescent="0.25">
      <c r="A65" s="10"/>
      <c r="B65" s="79">
        <f t="shared" ref="B65:B81" si="4">B12</f>
        <v>0</v>
      </c>
      <c r="C65" s="27">
        <f t="shared" ref="C65:C81" si="5">H12</f>
        <v>0</v>
      </c>
      <c r="D65" s="4">
        <f>IF(E65=0,"",C65)</f>
        <v>0</v>
      </c>
      <c r="E65" s="75">
        <v>0.65</v>
      </c>
      <c r="F65" s="15">
        <f t="shared" ref="F65:F81" si="6">C65*E65</f>
        <v>0</v>
      </c>
      <c r="G65" s="2"/>
      <c r="H65" s="69"/>
      <c r="J65" s="69"/>
      <c r="K65" s="69"/>
      <c r="L65" s="2"/>
      <c r="M65" s="2"/>
      <c r="N65" s="94" t="s">
        <v>61</v>
      </c>
      <c r="O65" s="95"/>
      <c r="P65" s="95"/>
      <c r="Q65" s="95"/>
      <c r="R65" s="95"/>
      <c r="S65" s="95"/>
      <c r="T65" s="95"/>
      <c r="U65" s="95"/>
      <c r="V65" s="96"/>
    </row>
    <row r="66" spans="1:22" x14ac:dyDescent="0.25">
      <c r="A66" s="10"/>
      <c r="B66" s="79">
        <f t="shared" si="4"/>
        <v>0</v>
      </c>
      <c r="C66" s="27">
        <f t="shared" si="5"/>
        <v>0</v>
      </c>
      <c r="D66" s="4">
        <f t="shared" ref="D66:D81" si="7">IF(E66=0,"",C66)</f>
        <v>0</v>
      </c>
      <c r="E66" s="75">
        <v>0.65</v>
      </c>
      <c r="F66" s="15">
        <f t="shared" si="6"/>
        <v>0</v>
      </c>
      <c r="G66" s="15"/>
      <c r="H66" s="63"/>
      <c r="J66" s="63"/>
      <c r="K66" s="63"/>
      <c r="L66" s="2"/>
      <c r="M66" s="2"/>
      <c r="N66" s="94"/>
      <c r="O66" s="95"/>
      <c r="P66" s="95"/>
      <c r="Q66" s="95"/>
      <c r="R66" s="95"/>
      <c r="S66" s="95"/>
      <c r="T66" s="95"/>
      <c r="U66" s="95"/>
      <c r="V66" s="96"/>
    </row>
    <row r="67" spans="1:22" x14ac:dyDescent="0.25">
      <c r="A67" s="10"/>
      <c r="B67" s="79">
        <f t="shared" si="4"/>
        <v>0</v>
      </c>
      <c r="C67" s="27">
        <f t="shared" si="5"/>
        <v>0</v>
      </c>
      <c r="D67" s="4">
        <f t="shared" si="7"/>
        <v>0</v>
      </c>
      <c r="E67" s="75">
        <v>0.65</v>
      </c>
      <c r="F67" s="15">
        <f t="shared" si="6"/>
        <v>0</v>
      </c>
      <c r="G67" s="15"/>
      <c r="H67" s="63"/>
      <c r="J67" s="63"/>
      <c r="K67" s="63"/>
      <c r="L67" s="2"/>
      <c r="M67" s="2"/>
      <c r="N67" s="94" t="s">
        <v>62</v>
      </c>
      <c r="O67" s="95"/>
      <c r="P67" s="95"/>
      <c r="Q67" s="95"/>
      <c r="R67" s="95"/>
      <c r="S67" s="95"/>
      <c r="T67" s="95"/>
      <c r="U67" s="95"/>
      <c r="V67" s="96"/>
    </row>
    <row r="68" spans="1:22" x14ac:dyDescent="0.25">
      <c r="A68" s="10"/>
      <c r="B68" s="79">
        <f t="shared" si="4"/>
        <v>0</v>
      </c>
      <c r="C68" s="27">
        <f t="shared" si="5"/>
        <v>0</v>
      </c>
      <c r="D68" s="4">
        <f t="shared" si="7"/>
        <v>0</v>
      </c>
      <c r="E68" s="75">
        <v>0.65</v>
      </c>
      <c r="F68" s="15">
        <f t="shared" si="6"/>
        <v>0</v>
      </c>
      <c r="G68" s="15"/>
      <c r="H68" s="63"/>
      <c r="J68" s="63"/>
      <c r="K68" s="70"/>
      <c r="N68" s="94"/>
      <c r="O68" s="95"/>
      <c r="P68" s="95"/>
      <c r="Q68" s="95"/>
      <c r="R68" s="95"/>
      <c r="S68" s="95"/>
      <c r="T68" s="95"/>
      <c r="U68" s="95"/>
      <c r="V68" s="96"/>
    </row>
    <row r="69" spans="1:22" x14ac:dyDescent="0.25">
      <c r="A69" s="10"/>
      <c r="B69" s="79">
        <f t="shared" si="4"/>
        <v>0</v>
      </c>
      <c r="C69" s="27">
        <f t="shared" si="5"/>
        <v>0</v>
      </c>
      <c r="D69" s="4">
        <f t="shared" si="7"/>
        <v>0</v>
      </c>
      <c r="E69" s="75">
        <v>0.65</v>
      </c>
      <c r="F69" s="15">
        <f t="shared" si="6"/>
        <v>0</v>
      </c>
      <c r="G69" s="15"/>
      <c r="H69" s="63"/>
      <c r="J69" s="63"/>
      <c r="K69" s="70"/>
      <c r="N69" s="94" t="s">
        <v>63</v>
      </c>
      <c r="O69" s="95"/>
      <c r="P69" s="95"/>
      <c r="Q69" s="95"/>
      <c r="R69" s="95"/>
      <c r="S69" s="95"/>
      <c r="T69" s="95"/>
      <c r="U69" s="95"/>
      <c r="V69" s="96"/>
    </row>
    <row r="70" spans="1:22" x14ac:dyDescent="0.25">
      <c r="A70" s="10"/>
      <c r="B70" s="79">
        <f t="shared" si="4"/>
        <v>0</v>
      </c>
      <c r="C70" s="27">
        <f t="shared" si="5"/>
        <v>0</v>
      </c>
      <c r="D70" s="4">
        <f t="shared" si="7"/>
        <v>0</v>
      </c>
      <c r="E70" s="75">
        <v>0.65</v>
      </c>
      <c r="F70" s="15">
        <f t="shared" si="6"/>
        <v>0</v>
      </c>
      <c r="G70" s="15"/>
      <c r="H70" s="63"/>
      <c r="J70" s="63"/>
      <c r="K70" s="70"/>
      <c r="N70" s="94"/>
      <c r="O70" s="95"/>
      <c r="P70" s="95"/>
      <c r="Q70" s="95"/>
      <c r="R70" s="95"/>
      <c r="S70" s="95"/>
      <c r="T70" s="95"/>
      <c r="U70" s="95"/>
      <c r="V70" s="96"/>
    </row>
    <row r="71" spans="1:22" x14ac:dyDescent="0.25">
      <c r="A71" s="10"/>
      <c r="B71" s="79">
        <f t="shared" si="4"/>
        <v>0</v>
      </c>
      <c r="C71" s="27">
        <f t="shared" si="5"/>
        <v>0</v>
      </c>
      <c r="D71" s="4">
        <f t="shared" si="7"/>
        <v>0</v>
      </c>
      <c r="E71" s="75">
        <v>0.65</v>
      </c>
      <c r="F71" s="15">
        <f t="shared" si="6"/>
        <v>0</v>
      </c>
      <c r="G71" s="15"/>
      <c r="H71" s="63"/>
      <c r="J71" s="63"/>
      <c r="K71" s="70"/>
      <c r="N71" s="84" t="s">
        <v>64</v>
      </c>
      <c r="O71" s="24"/>
      <c r="P71" s="24"/>
      <c r="Q71" s="24"/>
      <c r="R71" s="24"/>
      <c r="S71" s="24"/>
      <c r="T71" s="24"/>
      <c r="U71" s="24"/>
      <c r="V71" s="85"/>
    </row>
    <row r="72" spans="1:22" x14ac:dyDescent="0.25">
      <c r="A72" s="10"/>
      <c r="B72" s="79">
        <f t="shared" si="4"/>
        <v>0</v>
      </c>
      <c r="C72" s="27">
        <f t="shared" si="5"/>
        <v>0</v>
      </c>
      <c r="D72" s="4">
        <f t="shared" si="7"/>
        <v>0</v>
      </c>
      <c r="E72" s="75">
        <v>0.65</v>
      </c>
      <c r="F72" s="15">
        <f t="shared" si="6"/>
        <v>0</v>
      </c>
      <c r="G72" s="15"/>
      <c r="H72" s="63"/>
      <c r="J72" s="63"/>
      <c r="K72" s="63"/>
      <c r="N72" s="84" t="s">
        <v>65</v>
      </c>
      <c r="O72" s="24"/>
      <c r="P72" s="24"/>
      <c r="Q72" s="24"/>
      <c r="R72" s="24"/>
      <c r="S72" s="24"/>
      <c r="T72" s="24"/>
      <c r="U72" s="24"/>
      <c r="V72" s="85"/>
    </row>
    <row r="73" spans="1:22" x14ac:dyDescent="0.25">
      <c r="A73" s="10"/>
      <c r="B73" s="79">
        <f t="shared" si="4"/>
        <v>0</v>
      </c>
      <c r="C73" s="27">
        <f t="shared" si="5"/>
        <v>0</v>
      </c>
      <c r="D73" s="4">
        <f t="shared" si="7"/>
        <v>0</v>
      </c>
      <c r="E73" s="75">
        <v>0.65</v>
      </c>
      <c r="F73" s="15">
        <f t="shared" si="6"/>
        <v>0</v>
      </c>
      <c r="G73" s="15"/>
      <c r="H73" s="63"/>
      <c r="J73" s="63"/>
      <c r="K73" s="63"/>
      <c r="N73" s="84" t="s">
        <v>66</v>
      </c>
      <c r="O73" s="24"/>
      <c r="P73" s="24"/>
      <c r="Q73" s="24"/>
      <c r="R73" s="24"/>
      <c r="S73" s="24"/>
      <c r="T73" s="24"/>
      <c r="U73" s="24"/>
      <c r="V73" s="85"/>
    </row>
    <row r="74" spans="1:22" x14ac:dyDescent="0.25">
      <c r="A74" s="10"/>
      <c r="B74" s="79">
        <f t="shared" si="4"/>
        <v>0</v>
      </c>
      <c r="C74" s="27">
        <f t="shared" si="5"/>
        <v>0</v>
      </c>
      <c r="D74" s="4">
        <f t="shared" si="7"/>
        <v>0</v>
      </c>
      <c r="E74" s="75">
        <v>0.65</v>
      </c>
      <c r="F74" s="15">
        <f t="shared" si="6"/>
        <v>0</v>
      </c>
      <c r="G74" s="15"/>
      <c r="H74" s="63"/>
      <c r="J74" s="63"/>
      <c r="K74" s="63"/>
      <c r="N74" s="84" t="s">
        <v>67</v>
      </c>
      <c r="O74" s="24"/>
      <c r="P74" s="24"/>
      <c r="Q74" s="24"/>
      <c r="R74" s="24"/>
      <c r="S74" s="24"/>
      <c r="T74" s="24"/>
      <c r="U74" s="24"/>
      <c r="V74" s="85"/>
    </row>
    <row r="75" spans="1:22" x14ac:dyDescent="0.25">
      <c r="A75" s="10"/>
      <c r="B75" s="79">
        <f t="shared" si="4"/>
        <v>0</v>
      </c>
      <c r="C75" s="27">
        <f t="shared" si="5"/>
        <v>0</v>
      </c>
      <c r="D75" s="4">
        <f t="shared" si="7"/>
        <v>0</v>
      </c>
      <c r="E75" s="75">
        <v>0.65</v>
      </c>
      <c r="F75" s="15">
        <f t="shared" si="6"/>
        <v>0</v>
      </c>
      <c r="G75" s="15"/>
      <c r="H75" s="63"/>
      <c r="J75" s="63"/>
      <c r="K75" s="63"/>
      <c r="N75" s="84"/>
      <c r="O75" s="24"/>
      <c r="P75" s="24"/>
      <c r="Q75" s="24"/>
      <c r="R75" s="24"/>
      <c r="S75" s="24"/>
      <c r="T75" s="24"/>
      <c r="U75" s="24"/>
      <c r="V75" s="85"/>
    </row>
    <row r="76" spans="1:22" x14ac:dyDescent="0.25">
      <c r="A76" s="10"/>
      <c r="B76" s="79">
        <f t="shared" si="4"/>
        <v>0</v>
      </c>
      <c r="C76" s="27">
        <f t="shared" si="5"/>
        <v>0</v>
      </c>
      <c r="D76" s="4">
        <f t="shared" si="7"/>
        <v>0</v>
      </c>
      <c r="E76" s="75">
        <v>0.65</v>
      </c>
      <c r="F76" s="15">
        <f t="shared" si="6"/>
        <v>0</v>
      </c>
      <c r="G76" s="15"/>
      <c r="H76" s="63"/>
      <c r="J76" s="63"/>
      <c r="K76" s="63"/>
      <c r="N76" s="84"/>
      <c r="O76" s="24"/>
      <c r="P76" s="24"/>
      <c r="Q76" s="24"/>
      <c r="R76" s="24"/>
      <c r="S76" s="24"/>
      <c r="T76" s="24"/>
      <c r="U76" s="24"/>
      <c r="V76" s="85"/>
    </row>
    <row r="77" spans="1:22" x14ac:dyDescent="0.25">
      <c r="A77" s="10"/>
      <c r="B77" s="79">
        <f t="shared" si="4"/>
        <v>0</v>
      </c>
      <c r="C77" s="27">
        <f t="shared" si="5"/>
        <v>0</v>
      </c>
      <c r="D77" s="4">
        <f t="shared" si="7"/>
        <v>0</v>
      </c>
      <c r="E77" s="75">
        <v>0.65</v>
      </c>
      <c r="F77" s="15">
        <f t="shared" si="6"/>
        <v>0</v>
      </c>
      <c r="G77" s="15"/>
      <c r="H77" s="63"/>
      <c r="J77" s="63"/>
      <c r="K77" s="63"/>
      <c r="N77" s="94" t="s">
        <v>68</v>
      </c>
      <c r="O77" s="95"/>
      <c r="P77" s="95"/>
      <c r="Q77" s="95"/>
      <c r="R77" s="95"/>
      <c r="S77" s="95"/>
      <c r="T77" s="95"/>
      <c r="U77" s="95"/>
      <c r="V77" s="96"/>
    </row>
    <row r="78" spans="1:22" x14ac:dyDescent="0.25">
      <c r="A78" s="10"/>
      <c r="B78" s="79">
        <f t="shared" si="4"/>
        <v>0</v>
      </c>
      <c r="C78" s="27">
        <f t="shared" si="5"/>
        <v>0</v>
      </c>
      <c r="D78" s="4">
        <f t="shared" si="7"/>
        <v>0</v>
      </c>
      <c r="E78" s="75">
        <v>0.65</v>
      </c>
      <c r="F78" s="15">
        <f t="shared" si="6"/>
        <v>0</v>
      </c>
      <c r="G78" s="15"/>
      <c r="H78" s="63"/>
      <c r="J78" s="63"/>
      <c r="K78" s="63"/>
      <c r="N78" s="94"/>
      <c r="O78" s="95"/>
      <c r="P78" s="95"/>
      <c r="Q78" s="95"/>
      <c r="R78" s="95"/>
      <c r="S78" s="95"/>
      <c r="T78" s="95"/>
      <c r="U78" s="95"/>
      <c r="V78" s="96"/>
    </row>
    <row r="79" spans="1:22" x14ac:dyDescent="0.25">
      <c r="A79" s="10"/>
      <c r="B79" s="79">
        <f t="shared" si="4"/>
        <v>0</v>
      </c>
      <c r="C79" s="27">
        <f t="shared" si="5"/>
        <v>0</v>
      </c>
      <c r="D79" s="4">
        <f t="shared" si="7"/>
        <v>0</v>
      </c>
      <c r="E79" s="75">
        <v>0.65</v>
      </c>
      <c r="F79" s="15">
        <f t="shared" si="6"/>
        <v>0</v>
      </c>
      <c r="G79" s="15"/>
      <c r="H79" s="63"/>
      <c r="J79" s="63"/>
      <c r="K79" s="63"/>
      <c r="N79" s="94"/>
      <c r="O79" s="95"/>
      <c r="P79" s="95"/>
      <c r="Q79" s="95"/>
      <c r="R79" s="95"/>
      <c r="S79" s="95"/>
      <c r="T79" s="95"/>
      <c r="U79" s="95"/>
      <c r="V79" s="96"/>
    </row>
    <row r="80" spans="1:22" x14ac:dyDescent="0.25">
      <c r="A80" s="10"/>
      <c r="B80" s="79">
        <f t="shared" si="4"/>
        <v>0</v>
      </c>
      <c r="C80" s="27">
        <f t="shared" si="5"/>
        <v>0</v>
      </c>
      <c r="D80" s="4">
        <f t="shared" si="7"/>
        <v>0</v>
      </c>
      <c r="E80" s="75">
        <v>0.65</v>
      </c>
      <c r="F80" s="15">
        <f t="shared" si="6"/>
        <v>0</v>
      </c>
      <c r="G80" s="15"/>
      <c r="H80" s="63"/>
      <c r="J80" s="70"/>
      <c r="K80" s="63"/>
      <c r="N80" s="97"/>
      <c r="O80" s="98"/>
      <c r="P80" s="98"/>
      <c r="Q80" s="98"/>
      <c r="R80" s="98"/>
      <c r="S80" s="98"/>
      <c r="T80" s="98"/>
      <c r="U80" s="98"/>
      <c r="V80" s="99"/>
    </row>
    <row r="81" spans="1:15" x14ac:dyDescent="0.25">
      <c r="A81" s="10"/>
      <c r="B81" s="79">
        <f t="shared" si="4"/>
        <v>0</v>
      </c>
      <c r="C81" s="27">
        <f t="shared" si="5"/>
        <v>0</v>
      </c>
      <c r="D81" s="4" t="str">
        <f t="shared" si="7"/>
        <v/>
      </c>
      <c r="E81" s="75">
        <v>0</v>
      </c>
      <c r="F81" s="15">
        <f t="shared" si="6"/>
        <v>0</v>
      </c>
      <c r="G81" s="15"/>
      <c r="H81" s="63"/>
      <c r="J81" s="63"/>
      <c r="K81" s="63"/>
    </row>
    <row r="82" spans="1:15" ht="15.75" thickBot="1" x14ac:dyDescent="0.3">
      <c r="A82" s="10"/>
      <c r="B82" s="10" t="s">
        <v>69</v>
      </c>
      <c r="C82" s="28">
        <f>SUM(C65:C81)</f>
        <v>0</v>
      </c>
      <c r="D82" s="28">
        <f>SUM(D65:D81)</f>
        <v>0</v>
      </c>
      <c r="E82" s="14"/>
      <c r="F82" s="28">
        <f>SUM(F65:F81)</f>
        <v>0</v>
      </c>
      <c r="G82" s="40"/>
    </row>
    <row r="83" spans="1:15" ht="15.75" thickTop="1" x14ac:dyDescent="0.25">
      <c r="A83" s="10"/>
      <c r="B83" s="10"/>
      <c r="C83" s="13"/>
      <c r="D83" s="13"/>
      <c r="E83" s="12"/>
      <c r="H83" s="15"/>
    </row>
    <row r="84" spans="1:15" x14ac:dyDescent="0.25">
      <c r="A84" s="10"/>
      <c r="B84" s="10"/>
      <c r="C84" s="13"/>
      <c r="D84" s="13"/>
      <c r="E84" s="12"/>
      <c r="H84" s="15"/>
    </row>
    <row r="85" spans="1:15" x14ac:dyDescent="0.25">
      <c r="A85" s="10"/>
      <c r="B85" s="10"/>
      <c r="C85" s="13"/>
      <c r="D85" s="13"/>
      <c r="E85" s="12"/>
      <c r="H85" s="15"/>
    </row>
    <row r="86" spans="1:15" ht="18.75" x14ac:dyDescent="0.3">
      <c r="A86" s="10"/>
      <c r="B86" s="18" t="s">
        <v>70</v>
      </c>
      <c r="C86" s="13"/>
      <c r="D86" s="13"/>
      <c r="E86" s="12"/>
      <c r="H86" s="15"/>
      <c r="O86" s="61"/>
    </row>
    <row r="87" spans="1:15" x14ac:dyDescent="0.25">
      <c r="A87" s="10"/>
      <c r="B87" s="112" t="s">
        <v>71</v>
      </c>
      <c r="C87" s="113"/>
      <c r="D87" s="113"/>
      <c r="E87" s="113"/>
      <c r="F87" s="113"/>
      <c r="G87" s="113"/>
      <c r="H87" s="113"/>
      <c r="I87" s="113"/>
      <c r="J87" s="114"/>
    </row>
    <row r="88" spans="1:15" x14ac:dyDescent="0.25">
      <c r="A88" s="10"/>
      <c r="B88" s="115"/>
      <c r="C88" s="116"/>
      <c r="D88" s="116"/>
      <c r="E88" s="116"/>
      <c r="F88" s="116"/>
      <c r="G88" s="116"/>
      <c r="H88" s="116"/>
      <c r="I88" s="116"/>
      <c r="J88" s="117"/>
    </row>
    <row r="89" spans="1:15" x14ac:dyDescent="0.25">
      <c r="A89" s="10"/>
      <c r="B89" s="118"/>
      <c r="C89" s="119"/>
      <c r="D89" s="119"/>
      <c r="E89" s="119"/>
      <c r="F89" s="119"/>
      <c r="G89" s="119"/>
      <c r="H89" s="119"/>
      <c r="I89" s="119"/>
      <c r="J89" s="120"/>
    </row>
    <row r="90" spans="1:15" x14ac:dyDescent="0.25">
      <c r="A90" s="10"/>
      <c r="B90" s="23"/>
      <c r="C90" s="23"/>
      <c r="D90" s="23"/>
      <c r="E90" s="23"/>
      <c r="F90" s="23"/>
      <c r="G90" s="23"/>
      <c r="H90" s="23"/>
      <c r="I90" s="23"/>
      <c r="J90" s="23"/>
    </row>
    <row r="91" spans="1:15" ht="15.75" x14ac:dyDescent="0.25">
      <c r="A91" s="10"/>
      <c r="B91" s="18"/>
      <c r="C91" s="13"/>
      <c r="D91" s="34" t="s">
        <v>72</v>
      </c>
      <c r="E91" s="12"/>
      <c r="F91" s="32" t="s">
        <v>73</v>
      </c>
      <c r="G91" s="32"/>
      <c r="H91" s="15"/>
    </row>
    <row r="92" spans="1:15" ht="15.75" thickBot="1" x14ac:dyDescent="0.3">
      <c r="A92" s="10"/>
      <c r="B92" s="16"/>
      <c r="C92" s="17" t="s">
        <v>74</v>
      </c>
      <c r="D92" s="26" t="s">
        <v>75</v>
      </c>
      <c r="E92" s="26" t="s">
        <v>76</v>
      </c>
      <c r="F92" s="25" t="s">
        <v>77</v>
      </c>
      <c r="G92" s="25"/>
      <c r="H92" s="11" t="s">
        <v>11</v>
      </c>
      <c r="J92" s="3"/>
    </row>
    <row r="93" spans="1:15" x14ac:dyDescent="0.25">
      <c r="B93" t="s">
        <v>78</v>
      </c>
      <c r="C93" s="27">
        <v>200000</v>
      </c>
      <c r="D93" s="47" t="s">
        <v>79</v>
      </c>
      <c r="E93" s="15"/>
      <c r="F93" s="27">
        <f>IF(D93="ja",C93,"")</f>
        <v>200000</v>
      </c>
      <c r="G93" s="27"/>
      <c r="H93" t="s">
        <v>80</v>
      </c>
    </row>
    <row r="94" spans="1:15" x14ac:dyDescent="0.25">
      <c r="B94" t="s">
        <v>81</v>
      </c>
      <c r="C94" s="27">
        <v>100000</v>
      </c>
      <c r="D94" s="76" t="s">
        <v>82</v>
      </c>
      <c r="E94" s="15"/>
      <c r="F94" s="27" t="str">
        <f t="shared" ref="F94:F96" si="8">IF(D94="ja",C94,"")</f>
        <v/>
      </c>
      <c r="G94" s="27"/>
      <c r="H94" t="s">
        <v>83</v>
      </c>
    </row>
    <row r="95" spans="1:15" x14ac:dyDescent="0.25">
      <c r="B95" t="s">
        <v>84</v>
      </c>
      <c r="C95" s="27">
        <v>50000</v>
      </c>
      <c r="D95" s="76" t="s">
        <v>82</v>
      </c>
      <c r="E95" s="15"/>
      <c r="F95" s="27" t="str">
        <f t="shared" si="8"/>
        <v/>
      </c>
      <c r="G95" s="27"/>
      <c r="H95" t="s">
        <v>85</v>
      </c>
    </row>
    <row r="96" spans="1:15" x14ac:dyDescent="0.25">
      <c r="B96" t="s">
        <v>86</v>
      </c>
      <c r="C96" s="27">
        <v>50000</v>
      </c>
      <c r="D96" s="76" t="s">
        <v>82</v>
      </c>
      <c r="E96" s="15"/>
      <c r="F96" s="27" t="str">
        <f t="shared" si="8"/>
        <v/>
      </c>
      <c r="G96" s="27"/>
      <c r="H96" t="s">
        <v>87</v>
      </c>
    </row>
    <row r="97" spans="1:19" x14ac:dyDescent="0.25">
      <c r="B97" t="s">
        <v>88</v>
      </c>
      <c r="C97" s="27">
        <v>40000</v>
      </c>
      <c r="D97" s="76" t="s">
        <v>82</v>
      </c>
      <c r="E97" s="77"/>
      <c r="F97" s="27" t="str">
        <f>IF(E97="","",IF(D97="ja",IF(E97&lt;C97,E97,C97)))</f>
        <v/>
      </c>
      <c r="G97" s="27"/>
      <c r="H97" t="s">
        <v>89</v>
      </c>
      <c r="N97" s="46" t="str">
        <f>IF(D97="nee","",IF(D97="ja",IF(E97="","Bedrag invullen","")))</f>
        <v/>
      </c>
    </row>
    <row r="98" spans="1:19" x14ac:dyDescent="0.25">
      <c r="B98" t="s">
        <v>90</v>
      </c>
      <c r="C98" s="27">
        <v>40000</v>
      </c>
      <c r="D98" s="76" t="s">
        <v>82</v>
      </c>
      <c r="E98" s="77"/>
      <c r="F98" s="27" t="str">
        <f>IF(E98="","",IF(D98="ja",IF(E98&lt;C98,E98,C98)))</f>
        <v/>
      </c>
      <c r="G98" s="27"/>
      <c r="H98" t="s">
        <v>91</v>
      </c>
      <c r="N98" s="46" t="str">
        <f>IF(D98="nee","",IF(D98="ja",IF(E98="","Bedrag invullen","")))</f>
        <v/>
      </c>
    </row>
    <row r="99" spans="1:19" ht="15.75" thickBot="1" x14ac:dyDescent="0.3">
      <c r="B99" s="2" t="s">
        <v>92</v>
      </c>
      <c r="C99" s="29"/>
      <c r="D99" s="15"/>
      <c r="E99" s="15"/>
      <c r="F99" s="28">
        <f>SUM(F93:F98)</f>
        <v>200000</v>
      </c>
      <c r="G99" s="40"/>
    </row>
    <row r="100" spans="1:19" ht="15.75" thickTop="1" x14ac:dyDescent="0.25">
      <c r="B100" s="46" t="str">
        <f>IF(D97="ja","Graag extra informatie aanleveren welke subsidie-aanvraag Duurzaamheid / Dierwelzijn onderbouwd", "")</f>
        <v/>
      </c>
      <c r="C100" s="29"/>
      <c r="D100" s="15"/>
      <c r="E100" s="15"/>
      <c r="F100" s="40"/>
      <c r="G100" s="40"/>
    </row>
    <row r="101" spans="1:19" x14ac:dyDescent="0.25">
      <c r="A101" s="2"/>
      <c r="B101" s="46" t="str">
        <f>IF(D98="ja","Graag extra informatie aanleveren welke subsidie-aanvraag Asbest sanering onderbouwd, zoals offerte asbestsanering", "")</f>
        <v/>
      </c>
      <c r="C101" s="4"/>
      <c r="D101" s="4"/>
      <c r="E101" s="4"/>
      <c r="F101" s="4"/>
      <c r="G101" s="4"/>
    </row>
    <row r="102" spans="1:19" x14ac:dyDescent="0.25">
      <c r="A102" s="2"/>
      <c r="B102" s="89" t="s">
        <v>93</v>
      </c>
      <c r="C102" s="90"/>
      <c r="D102" s="90"/>
      <c r="E102" s="90"/>
      <c r="F102" s="90"/>
      <c r="G102" s="90"/>
      <c r="H102" s="82"/>
      <c r="I102" s="82"/>
      <c r="J102" s="82"/>
      <c r="K102" s="82"/>
      <c r="L102" s="83"/>
    </row>
    <row r="103" spans="1:19" x14ac:dyDescent="0.25">
      <c r="A103" s="2"/>
      <c r="B103" s="86" t="s">
        <v>94</v>
      </c>
      <c r="C103" s="91"/>
      <c r="D103" s="91"/>
      <c r="E103" s="91"/>
      <c r="F103" s="91"/>
      <c r="G103" s="91"/>
      <c r="H103" s="87"/>
      <c r="I103" s="87"/>
      <c r="J103" s="87"/>
      <c r="K103" s="87"/>
      <c r="L103" s="88"/>
    </row>
    <row r="104" spans="1:19" ht="15.75" thickBot="1" x14ac:dyDescent="0.3">
      <c r="A104" s="2"/>
      <c r="B104" s="2"/>
      <c r="C104" s="4"/>
      <c r="D104" s="4"/>
      <c r="E104" s="4"/>
      <c r="F104" s="4"/>
      <c r="G104" s="4"/>
    </row>
    <row r="105" spans="1:19" ht="15.75" customHeight="1" thickBot="1" x14ac:dyDescent="0.3">
      <c r="A105" s="2"/>
      <c r="B105" s="2" t="s">
        <v>95</v>
      </c>
      <c r="C105" s="4"/>
      <c r="D105" s="4"/>
      <c r="E105" s="4"/>
      <c r="F105" s="33">
        <f>IF(F82&lt;F99,F82,F99)</f>
        <v>0</v>
      </c>
      <c r="G105" s="41"/>
      <c r="H105" t="s">
        <v>96</v>
      </c>
      <c r="L105" s="112" t="s">
        <v>97</v>
      </c>
      <c r="M105" s="121"/>
      <c r="N105" s="121"/>
      <c r="O105" s="121"/>
      <c r="P105" s="121"/>
      <c r="Q105" s="121"/>
      <c r="R105" s="121"/>
      <c r="S105" s="122"/>
    </row>
    <row r="106" spans="1:19" x14ac:dyDescent="0.25">
      <c r="A106" s="2"/>
      <c r="B106" s="2"/>
      <c r="C106" s="4"/>
      <c r="D106" s="4"/>
      <c r="E106" s="4"/>
      <c r="F106" s="4"/>
      <c r="G106" s="4"/>
      <c r="L106" s="123"/>
      <c r="M106" s="124"/>
      <c r="N106" s="124"/>
      <c r="O106" s="124"/>
      <c r="P106" s="124"/>
      <c r="Q106" s="124"/>
      <c r="R106" s="124"/>
      <c r="S106" s="125"/>
    </row>
    <row r="107" spans="1:19" ht="15" customHeight="1" x14ac:dyDescent="0.25">
      <c r="A107" s="2"/>
      <c r="B107" s="2"/>
      <c r="C107" s="4"/>
      <c r="D107" s="4"/>
      <c r="E107" s="4"/>
      <c r="F107" s="4"/>
      <c r="G107" s="23"/>
      <c r="H107" s="23"/>
      <c r="I107" s="23"/>
      <c r="J107" s="23"/>
      <c r="K107" s="23"/>
      <c r="L107" s="126"/>
      <c r="M107" s="127"/>
      <c r="N107" s="127"/>
      <c r="O107" s="127"/>
      <c r="P107" s="127"/>
      <c r="Q107" s="127"/>
      <c r="R107" s="127"/>
      <c r="S107" s="128"/>
    </row>
    <row r="108" spans="1:19" x14ac:dyDescent="0.25">
      <c r="A108" s="2"/>
      <c r="B108" s="2"/>
      <c r="C108" s="4"/>
      <c r="D108" s="4"/>
      <c r="E108" s="4"/>
      <c r="F108" s="4"/>
      <c r="G108" s="23"/>
      <c r="H108" s="23"/>
      <c r="I108" s="23"/>
      <c r="J108" s="23"/>
      <c r="K108" s="23"/>
      <c r="L108" s="23"/>
      <c r="M108" s="23"/>
      <c r="N108" s="23"/>
      <c r="O108" s="23"/>
      <c r="P108" s="23"/>
      <c r="Q108" s="23"/>
      <c r="R108" s="23"/>
    </row>
    <row r="109" spans="1:19" x14ac:dyDescent="0.25">
      <c r="A109" s="2"/>
      <c r="B109" s="2"/>
      <c r="C109" s="4"/>
      <c r="D109" s="4"/>
      <c r="E109" s="4"/>
      <c r="F109" s="4"/>
      <c r="G109" s="23"/>
      <c r="H109" s="23"/>
      <c r="I109" s="23"/>
      <c r="J109" s="23"/>
      <c r="K109" s="23"/>
      <c r="L109" s="23"/>
      <c r="M109" s="23"/>
      <c r="N109" s="23"/>
    </row>
    <row r="110" spans="1:19" x14ac:dyDescent="0.25">
      <c r="A110" s="2"/>
      <c r="B110" s="2"/>
      <c r="C110" s="4"/>
      <c r="D110" s="4"/>
      <c r="E110" s="4"/>
      <c r="F110" s="4"/>
      <c r="G110" s="23"/>
      <c r="H110" s="23"/>
      <c r="I110" s="23"/>
      <c r="J110" s="23"/>
      <c r="K110" s="23"/>
      <c r="L110" s="23"/>
      <c r="M110" s="23"/>
      <c r="N110" s="23"/>
    </row>
    <row r="111" spans="1:19" ht="18.75" x14ac:dyDescent="0.3">
      <c r="A111" s="1" t="s">
        <v>98</v>
      </c>
      <c r="B111" s="1" t="s">
        <v>99</v>
      </c>
      <c r="C111" s="20"/>
      <c r="D111" s="4"/>
      <c r="E111" s="4"/>
      <c r="F111" s="4"/>
      <c r="G111" s="4"/>
    </row>
    <row r="112" spans="1:19" x14ac:dyDescent="0.25">
      <c r="A112" s="2"/>
      <c r="B112" s="2"/>
      <c r="F112" s="4"/>
      <c r="G112" s="4"/>
    </row>
    <row r="113" spans="1:13" x14ac:dyDescent="0.25">
      <c r="A113" s="2"/>
      <c r="B113" s="89" t="s">
        <v>100</v>
      </c>
      <c r="C113" s="82"/>
      <c r="D113" s="82"/>
      <c r="E113" s="82"/>
      <c r="F113" s="92"/>
      <c r="G113" s="92"/>
      <c r="H113" s="82"/>
      <c r="I113" s="82"/>
      <c r="J113" s="82"/>
      <c r="K113" s="82"/>
      <c r="L113" s="82"/>
      <c r="M113" s="83"/>
    </row>
    <row r="114" spans="1:13" x14ac:dyDescent="0.25">
      <c r="A114" s="2"/>
      <c r="B114" s="94" t="s">
        <v>101</v>
      </c>
      <c r="C114" s="95"/>
      <c r="D114" s="95"/>
      <c r="E114" s="95"/>
      <c r="F114" s="95"/>
      <c r="G114" s="95"/>
      <c r="H114" s="95"/>
      <c r="I114" s="95"/>
      <c r="J114" s="95"/>
      <c r="K114" s="95"/>
      <c r="L114" s="95"/>
      <c r="M114" s="96"/>
    </row>
    <row r="115" spans="1:13" x14ac:dyDescent="0.25">
      <c r="A115" s="2"/>
      <c r="B115" s="94"/>
      <c r="C115" s="95"/>
      <c r="D115" s="95"/>
      <c r="E115" s="95"/>
      <c r="F115" s="95"/>
      <c r="G115" s="95"/>
      <c r="H115" s="95"/>
      <c r="I115" s="95"/>
      <c r="J115" s="95"/>
      <c r="K115" s="95"/>
      <c r="L115" s="95"/>
      <c r="M115" s="96"/>
    </row>
    <row r="116" spans="1:13" x14ac:dyDescent="0.25">
      <c r="A116" s="2"/>
      <c r="B116" s="86" t="s">
        <v>102</v>
      </c>
      <c r="C116" s="87"/>
      <c r="D116" s="87"/>
      <c r="E116" s="87"/>
      <c r="F116" s="93"/>
      <c r="G116" s="93"/>
      <c r="H116" s="87"/>
      <c r="I116" s="87"/>
      <c r="J116" s="87"/>
      <c r="K116" s="87"/>
      <c r="L116" s="87"/>
      <c r="M116" s="88"/>
    </row>
    <row r="117" spans="1:13" x14ac:dyDescent="0.25">
      <c r="A117" s="2"/>
      <c r="F117" s="49"/>
      <c r="G117" s="49"/>
    </row>
    <row r="118" spans="1:13" x14ac:dyDescent="0.25">
      <c r="A118" s="2"/>
      <c r="B118" s="2"/>
      <c r="C118" s="5" t="s">
        <v>103</v>
      </c>
      <c r="D118" s="5"/>
      <c r="E118" s="5" t="s">
        <v>104</v>
      </c>
      <c r="F118" s="4"/>
      <c r="G118" s="4"/>
    </row>
    <row r="119" spans="1:13" ht="15.75" thickBot="1" x14ac:dyDescent="0.3">
      <c r="A119" s="2"/>
      <c r="C119" s="50" t="s">
        <v>105</v>
      </c>
      <c r="D119" s="50" t="s">
        <v>106</v>
      </c>
      <c r="E119" s="50"/>
      <c r="F119" s="4"/>
      <c r="G119" s="4"/>
    </row>
    <row r="120" spans="1:13" x14ac:dyDescent="0.25">
      <c r="A120" s="2"/>
      <c r="B120" t="s">
        <v>107</v>
      </c>
      <c r="C120" s="65"/>
      <c r="D120" s="65"/>
      <c r="E120" s="78"/>
      <c r="F120" s="4" t="s">
        <v>108</v>
      </c>
      <c r="G120" s="4"/>
    </row>
    <row r="121" spans="1:13" x14ac:dyDescent="0.25">
      <c r="B121" t="s">
        <v>109</v>
      </c>
      <c r="C121" s="63"/>
      <c r="D121" s="63"/>
      <c r="E121" s="78"/>
    </row>
    <row r="122" spans="1:13" x14ac:dyDescent="0.25">
      <c r="B122" t="s">
        <v>110</v>
      </c>
      <c r="C122" s="63"/>
      <c r="D122" s="63"/>
      <c r="E122" s="78"/>
    </row>
    <row r="123" spans="1:13" x14ac:dyDescent="0.25">
      <c r="B123" t="s">
        <v>111</v>
      </c>
      <c r="C123" s="63"/>
      <c r="D123" s="63"/>
      <c r="E123" s="78"/>
    </row>
    <row r="124" spans="1:13" x14ac:dyDescent="0.25">
      <c r="B124" t="s">
        <v>112</v>
      </c>
      <c r="C124" s="63"/>
      <c r="D124" s="63"/>
      <c r="E124" s="78"/>
    </row>
    <row r="125" spans="1:13" x14ac:dyDescent="0.25">
      <c r="B125" t="s">
        <v>113</v>
      </c>
      <c r="C125" s="63"/>
      <c r="D125" s="63"/>
      <c r="E125" s="63"/>
    </row>
    <row r="126" spans="1:13" x14ac:dyDescent="0.25">
      <c r="B126" t="s">
        <v>114</v>
      </c>
      <c r="C126" s="63"/>
      <c r="D126" s="63"/>
      <c r="E126" s="63"/>
    </row>
    <row r="127" spans="1:13" x14ac:dyDescent="0.25">
      <c r="B127" t="s">
        <v>115</v>
      </c>
      <c r="C127" s="63"/>
      <c r="D127" s="63"/>
      <c r="E127" s="78"/>
    </row>
    <row r="128" spans="1:13" x14ac:dyDescent="0.25">
      <c r="B128" t="s">
        <v>116</v>
      </c>
      <c r="C128" s="63"/>
      <c r="D128" s="63"/>
      <c r="E128" s="78"/>
      <c r="F128" t="s">
        <v>117</v>
      </c>
    </row>
    <row r="129" spans="2:5" x14ac:dyDescent="0.25">
      <c r="B129" t="s">
        <v>118</v>
      </c>
      <c r="C129" s="63"/>
      <c r="D129" s="63"/>
      <c r="E129" s="63"/>
    </row>
    <row r="130" spans="2:5" x14ac:dyDescent="0.25">
      <c r="B130" t="s">
        <v>119</v>
      </c>
      <c r="C130" s="63"/>
      <c r="D130" s="63"/>
      <c r="E130" s="63"/>
    </row>
    <row r="131" spans="2:5" x14ac:dyDescent="0.25">
      <c r="B131" t="s">
        <v>120</v>
      </c>
      <c r="C131" s="63"/>
      <c r="D131" s="63"/>
      <c r="E131" s="63"/>
    </row>
    <row r="132" spans="2:5" x14ac:dyDescent="0.25">
      <c r="B132" t="s">
        <v>121</v>
      </c>
      <c r="C132" s="63"/>
      <c r="D132" s="63"/>
      <c r="E132" s="63"/>
    </row>
    <row r="133" spans="2:5" x14ac:dyDescent="0.25">
      <c r="B133" t="s">
        <v>122</v>
      </c>
      <c r="C133" s="63"/>
      <c r="D133" s="63"/>
      <c r="E133" s="63"/>
    </row>
    <row r="134" spans="2:5" x14ac:dyDescent="0.25">
      <c r="B134" t="s">
        <v>123</v>
      </c>
      <c r="C134" s="63"/>
      <c r="D134" s="63"/>
      <c r="E134" s="63"/>
    </row>
    <row r="135" spans="2:5" x14ac:dyDescent="0.25">
      <c r="B135" t="s">
        <v>124</v>
      </c>
      <c r="C135" s="63"/>
      <c r="D135" s="63"/>
      <c r="E135" s="63"/>
    </row>
    <row r="136" spans="2:5" x14ac:dyDescent="0.25">
      <c r="B136" t="s">
        <v>125</v>
      </c>
      <c r="C136" s="63"/>
      <c r="D136" s="63"/>
      <c r="E136" s="63"/>
    </row>
    <row r="137" spans="2:5" x14ac:dyDescent="0.25">
      <c r="B137" t="s">
        <v>126</v>
      </c>
      <c r="C137" s="63"/>
      <c r="D137" s="63"/>
      <c r="E137" s="78"/>
    </row>
    <row r="138" spans="2:5" x14ac:dyDescent="0.25">
      <c r="B138" t="s">
        <v>127</v>
      </c>
      <c r="C138" s="63"/>
      <c r="D138" s="63"/>
      <c r="E138" s="63"/>
    </row>
    <row r="139" spans="2:5" x14ac:dyDescent="0.25">
      <c r="B139" t="s">
        <v>128</v>
      </c>
      <c r="C139" s="63"/>
      <c r="D139" s="63"/>
      <c r="E139" s="78"/>
    </row>
    <row r="140" spans="2:5" x14ac:dyDescent="0.25">
      <c r="B140" t="s">
        <v>129</v>
      </c>
      <c r="C140" s="63"/>
      <c r="D140" s="63"/>
      <c r="E140" s="63"/>
    </row>
    <row r="141" spans="2:5" x14ac:dyDescent="0.25">
      <c r="B141" s="63"/>
      <c r="C141" s="63"/>
      <c r="D141" s="63"/>
      <c r="E141" s="63"/>
    </row>
    <row r="142" spans="2:5" x14ac:dyDescent="0.25">
      <c r="B142" s="63"/>
      <c r="C142" s="63"/>
      <c r="D142" s="63"/>
      <c r="E142" s="63"/>
    </row>
    <row r="143" spans="2:5" x14ac:dyDescent="0.25">
      <c r="B143" s="63"/>
      <c r="C143" s="63"/>
      <c r="D143" s="63"/>
      <c r="E143" s="63"/>
    </row>
    <row r="144" spans="2:5" x14ac:dyDescent="0.25">
      <c r="B144" s="63"/>
      <c r="C144" s="63"/>
      <c r="D144" s="63"/>
      <c r="E144" s="63"/>
    </row>
  </sheetData>
  <sheetProtection algorithmName="SHA-512" hashValue="t5o3R7i/sLONNpjXhD7PDKJjWKugEtNqxM9FRExa/hqhtZpoY+n7QrV0DDtP7p3OBqOGsxFQf3nZbnwc3FSZlQ==" saltValue="mX8aRYmRtLxvM0EbmV0hFQ==" spinCount="100000" sheet="1" objects="1" scenarios="1" selectLockedCells="1"/>
  <protectedRanges>
    <protectedRange sqref="B12:B28" name="Bereik1"/>
  </protectedRanges>
  <mergeCells count="14">
    <mergeCell ref="A5:J8"/>
    <mergeCell ref="B57:J61"/>
    <mergeCell ref="C3:D3"/>
    <mergeCell ref="B87:J89"/>
    <mergeCell ref="L105:S107"/>
    <mergeCell ref="N63:V64"/>
    <mergeCell ref="N77:V80"/>
    <mergeCell ref="H63:K63"/>
    <mergeCell ref="B114:M115"/>
    <mergeCell ref="N13:U14"/>
    <mergeCell ref="N16:U17"/>
    <mergeCell ref="N65:V66"/>
    <mergeCell ref="N67:V68"/>
    <mergeCell ref="N69:V70"/>
  </mergeCells>
  <pageMargins left="0.7" right="0.7" top="0.75" bottom="0.75"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719759B148E84F9AF433E04CEF2D7D" ma:contentTypeVersion="3" ma:contentTypeDescription="Een nieuw document maken." ma:contentTypeScope="" ma:versionID="510236980c379cad66411e4216e9401b">
  <xsd:schema xmlns:xsd="http://www.w3.org/2001/XMLSchema" xmlns:xs="http://www.w3.org/2001/XMLSchema" xmlns:p="http://schemas.microsoft.com/office/2006/metadata/properties" xmlns:ns2="b17fa358-147c-45a1-a3f6-2be020440dd5" targetNamespace="http://schemas.microsoft.com/office/2006/metadata/properties" ma:root="true" ma:fieldsID="80d2e811faf4b1f32b3c334ce7106e0e" ns2:_="">
    <xsd:import namespace="b17fa358-147c-45a1-a3f6-2be020440dd5"/>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fa358-147c-45a1-a3f6-2be020440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3DE148-C33B-44FC-B6E5-668109C93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fa358-147c-45a1-a3f6-2be020440d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77B7CD-18F7-4390-B6BE-C73811C79BB4}">
  <ds:schemaRefs>
    <ds:schemaRef ds:uri="b17fa358-147c-45a1-a3f6-2be020440dd5"/>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8036763-86F1-4CBA-A67E-3ADCAD72A5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template</vt:lpstr>
      <vt:lpstr>template!Afdrukbereik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Schaap G.F.J.</dc:creator>
  <cp:keywords/>
  <dc:description/>
  <cp:lastModifiedBy>Oppedijk, Ilse</cp:lastModifiedBy>
  <cp:revision/>
  <dcterms:created xsi:type="dcterms:W3CDTF">2022-05-25T10:49:09Z</dcterms:created>
  <dcterms:modified xsi:type="dcterms:W3CDTF">2023-11-30T12:55:42Z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0x010100BF719759B148E84F9AF433E04CEF2D7D</vt:lpwstr>
  </property>
</Properties>
</file>